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IDIPAPAP\2024 JIRLAH\2024 RENCANA AKSI\"/>
    </mc:Choice>
  </mc:AlternateContent>
  <xr:revisionPtr revIDLastSave="0" documentId="13_ncr:1_{5178BF7A-9A37-4ED5-AEF2-708D1DA78A2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NCANA AKSI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48" i="2" l="1"/>
  <c r="AJ4" i="2"/>
  <c r="Y4" i="2"/>
  <c r="Z4" i="2"/>
  <c r="AA4" i="2"/>
  <c r="AB4" i="2"/>
  <c r="AC4" i="2"/>
  <c r="AD4" i="2"/>
  <c r="AE4" i="2"/>
  <c r="AF4" i="2"/>
  <c r="AG4" i="2"/>
  <c r="AH4" i="2"/>
  <c r="AI4" i="2"/>
  <c r="X4" i="2"/>
  <c r="AJ3" i="2"/>
  <c r="Y3" i="2"/>
  <c r="Z3" i="2"/>
  <c r="Z48" i="2" s="1"/>
  <c r="AA3" i="2"/>
  <c r="AA48" i="2" s="1"/>
  <c r="AB3" i="2"/>
  <c r="AC3" i="2"/>
  <c r="AD3" i="2"/>
  <c r="AE3" i="2"/>
  <c r="AF3" i="2"/>
  <c r="AF48" i="2" s="1"/>
  <c r="AG3" i="2"/>
  <c r="AG48" i="2" s="1"/>
  <c r="AH3" i="2"/>
  <c r="AH48" i="2" s="1"/>
  <c r="AI3" i="2"/>
  <c r="AI48" i="2" s="1"/>
  <c r="X3" i="2"/>
  <c r="AK48" i="2"/>
  <c r="AB48" i="2"/>
  <c r="AC48" i="2"/>
  <c r="AE48" i="2"/>
  <c r="AK3" i="2"/>
  <c r="AK4" i="2"/>
  <c r="AD48" i="2" l="1"/>
  <c r="Y48" i="2"/>
  <c r="X48" i="2" l="1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</calcChain>
</file>

<file path=xl/sharedStrings.xml><?xml version="1.0" encoding="utf-8"?>
<sst xmlns="http://schemas.openxmlformats.org/spreadsheetml/2006/main" count="296" uniqueCount="261">
  <si>
    <t>Penyediaan Jasa Surat Menyurat</t>
  </si>
  <si>
    <t>Penyediaan Jasa Komunikasi, Sumber Daya Air dan Listrik</t>
  </si>
  <si>
    <t>Penyediaan Barang Cetakan dan Penggandaan</t>
  </si>
  <si>
    <t>Penyediaan Komponen Instalasi Listrik/Penerangan Bangunan Kantor</t>
  </si>
  <si>
    <t>Bimbingan Teknis Implementasi Peraturan Perundang-Undangan</t>
  </si>
  <si>
    <t>Penyediaan Peralatan dan Perlengkapan Kantor</t>
  </si>
  <si>
    <t>Koordinasi dan Penyusunan Laporan Capaian Kinerja dan Ikhtisar Realisasi Kinerja SKPD</t>
  </si>
  <si>
    <t>Administrasi Keuangan Perangkat Daerah</t>
  </si>
  <si>
    <t>Penyediaan Gaji dan Tunjangan ASN</t>
  </si>
  <si>
    <t>Koordinasi dan Penyusunan Laporan Keuangan Akhir Tahun SKPD</t>
  </si>
  <si>
    <t>Administrasi Kepegawaian Perangkat Daerah</t>
  </si>
  <si>
    <t>Administrasi Umum Perangkat Daerah</t>
  </si>
  <si>
    <t>Penyediaan Bahan Logistik Kantor</t>
  </si>
  <si>
    <t>Fasilitasi Kunjungan Tamu</t>
  </si>
  <si>
    <t>Penyelenggaraan Rapat Koordinasi dan Konsultasi SKPD</t>
  </si>
  <si>
    <t>Pengadaan Barang Milik Daerah Penunjang Urusan Pemerintah Daerah</t>
  </si>
  <si>
    <t>Pengadaan Sarana dan Prasarana Gedung Kantor atau Bangunan Lainnya</t>
  </si>
  <si>
    <t>Pemeliharaan/Rehabilitasi Gedung Kantor dan Bangunan Lainnya</t>
  </si>
  <si>
    <t>Pemeliharaan/Rehabilitasi Sarana dan Prasarana Gedung Kantor atau Bangunan Lainnya</t>
  </si>
  <si>
    <t>PROGRAM PROMOSI PENANAMAN MODAL</t>
  </si>
  <si>
    <t>Penyelenggaraan Promosi Penanaman Modal yang Menjadi Kewenangan Daerah Kabupaten/Kota</t>
  </si>
  <si>
    <t>Pelaksanaan Kegiatan Promosi Penanaman Modal Daerah Kabupaten/Kota</t>
  </si>
  <si>
    <t>PROGRAM PELAYANAN PENANAMAN MODAL</t>
  </si>
  <si>
    <t>PROGRAM PENGENDALIAN PELAKSANAAN PENANAMAN MODAL</t>
  </si>
  <si>
    <t>Pengelolaan Data dan Informasi Perizinan dan Non Perizinan yang Terintegrasi pada Tingkat Daerah Kabupaten/Kota</t>
  </si>
  <si>
    <t>PROGRAM PENGELOLAAN DATA DAN SISTEM INFORMASI PENANAMAN MODAL</t>
  </si>
  <si>
    <t>Meningkatnya Nilai Investasi dan Pelayanan Publik</t>
  </si>
  <si>
    <t>TW II</t>
  </si>
  <si>
    <t>TW I</t>
  </si>
  <si>
    <t>TW III</t>
  </si>
  <si>
    <t>TW IV</t>
  </si>
  <si>
    <t>Jumlah Laporan Capaian Kinerja dan Ikhtisar Realisasi Kinerja SKPD dan Laporan Hasil Koordinasi Penyusunan Laporan Capaian Kinerja dan Ikhtisar Realisasi Kinerja SKPD</t>
  </si>
  <si>
    <t>Jumlah Orang yang Menerima Gaji dan Tunjangan ASN</t>
  </si>
  <si>
    <t>Jumlah Laporan Keuangan Akhir Tahun SKPD dan Laporan Hasil Koordinasi Penyusunan Laporan Keuangan Akhir Tahun SKPD</t>
  </si>
  <si>
    <t>1 Laporan</t>
  </si>
  <si>
    <t>Jumlah Orang yang Mengikuti Bimbingan Teknis Implementasi Peraturan Perundang-Undangan</t>
  </si>
  <si>
    <t>Jumlah Paket Komponen Instalasi Listrik/Penerangan Bangunan Kantor yang Disediakan</t>
  </si>
  <si>
    <t>Jumlah Paket Bahan Logistik Kantor yang Disediakan</t>
  </si>
  <si>
    <t>Jumlah Paket Barang Cetakan dan Penggandaan yang Disediakan</t>
  </si>
  <si>
    <t>Jumlah Dokumen Bahan Bacaan dan Peraturan Perundang-Undangan yang Disediakan</t>
  </si>
  <si>
    <t>Jumlah Laporan Fasilitasi Kunjungan Tamu</t>
  </si>
  <si>
    <t>Jumlah Laporan Penyelenggaraan Rapat Koordinasi dan Konsultasi SKPD</t>
  </si>
  <si>
    <t>Jumlah Dokumen Penatausahaan Arsip Dinamis pada SKPD</t>
  </si>
  <si>
    <t>1 Paket</t>
  </si>
  <si>
    <t>3 Laporan</t>
  </si>
  <si>
    <t>Jumlah Unit Sarana dan Prasarana Gedung Kantor atau Bangunan Lainnya yang Disediakan</t>
  </si>
  <si>
    <t>Jumlah Laporan Penyediaan Jasa Surat Menyurat</t>
  </si>
  <si>
    <t>Jumlah Laporan Penyediaan Jasa Komunikasi, Sumber Daya Air dan Listrik yang Disediakan</t>
  </si>
  <si>
    <t>Jumlah Sarana dan Prasarana Gedung Kantor atau Bangunan Lainnya yang Dipelihara/Direhabilitasi</t>
  </si>
  <si>
    <t>Jumlah Gedung Kantor dan Bangunan Lainnya yang Dipelihara/Direhabilitasi</t>
  </si>
  <si>
    <t>1 Unit</t>
  </si>
  <si>
    <t>Indeks Kepuasan Masyarakat</t>
  </si>
  <si>
    <t>Perda Kemudahan Investasi</t>
  </si>
  <si>
    <t>Persentase Penyelesaian Regulasi Kemudahan Berinvestasi</t>
  </si>
  <si>
    <t>Jumlah Peraturan Daerah/Provinsi dalam Pemberian Fasilitas/Insentif dan Kemudahan Penanaman Modal</t>
  </si>
  <si>
    <t>Jumlah Investor Baru</t>
  </si>
  <si>
    <t>Persentase LKPM</t>
  </si>
  <si>
    <t>PROGRAM PENGEMBANGAN IKLIM PENANAMAN MODAL</t>
  </si>
  <si>
    <t>Meningkatnya Kualitas Pelayanan Perizinan</t>
  </si>
  <si>
    <t>Tersusunnya Regulasi Kemudahan Berinvestasi</t>
  </si>
  <si>
    <t>13 Investor</t>
  </si>
  <si>
    <t>Penyusunan Dokumen Perencanaan Perangkat Daerah</t>
  </si>
  <si>
    <t>Koordinasi dan Penyusunan Dokumen RKA-SKPD</t>
  </si>
  <si>
    <t>Jumlah Dokumen RKA-SKPD dan Laporan Hasil Koordinasi Penyusunan Dokumen RKA-SKPD</t>
  </si>
  <si>
    <t>Koordinasi dan Penyusunan Dokumen Perubahan RKA-SKPD</t>
  </si>
  <si>
    <t>Koordinasi dan Penyusunan DPA-SKPD</t>
  </si>
  <si>
    <t>Jumlah Dokumen DPA-SKPD dan Laporan Hasil Koordinasi Penyusunan Dokumen DPA-SKPD</t>
  </si>
  <si>
    <t>Jumlah Dokumen Perubahan DPA-SKPD dan Laporan Hasil Koordinasi Penyusunan Dokumen Perubahan DPA-SKPD</t>
  </si>
  <si>
    <t>Pelaksanaan Penatausahaan dan Pengujian/Verifikasi Keuangan SKPD</t>
  </si>
  <si>
    <t>Administrasi Barang Milik Daerah pada Perangkat Daerah</t>
  </si>
  <si>
    <t>Penyusunan Perencanaan Kebutuhan Barang Milik Daerah SKPD</t>
  </si>
  <si>
    <t>Rekonsiliasi dan Penyusunan Laporan Barang Milik Daerah pada SKPD</t>
  </si>
  <si>
    <t>Penatausahaan Barang Milik Daerah pada SKPD</t>
  </si>
  <si>
    <t>Penyediaan Jasa Pelayanan Umum Kantor</t>
  </si>
  <si>
    <t>NIP. 197912311998101002</t>
  </si>
  <si>
    <t>INDIKATOR KINERJA</t>
  </si>
  <si>
    <t>TARGET</t>
  </si>
  <si>
    <t>SASARAN PROGRAM</t>
  </si>
  <si>
    <t>PROGRAM</t>
  </si>
  <si>
    <t>INDIKATOR PROGRAM</t>
  </si>
  <si>
    <t xml:space="preserve">TARGET </t>
  </si>
  <si>
    <t>ANGGARAN</t>
  </si>
  <si>
    <t>SASARAN KINERJA</t>
  </si>
  <si>
    <t>SASARAN KEGIATAN</t>
  </si>
  <si>
    <t>KEGIATAN</t>
  </si>
  <si>
    <t>INDIKATOR KEGIATAN</t>
  </si>
  <si>
    <t>SASARAN SUB KEGIATAN</t>
  </si>
  <si>
    <t>SUB KEGIATAN</t>
  </si>
  <si>
    <t>INDIKATOR SUB KEGIATAN</t>
  </si>
  <si>
    <t>RENCANA ANGGARAN KAS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</si>
  <si>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</si>
  <si>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</si>
  <si>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</si>
  <si>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</si>
  <si>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</si>
  <si>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</si>
  <si>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</si>
  <si>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</si>
  <si>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</si>
  <si>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</si>
  <si>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</si>
  <si>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</si>
  <si>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Nilai Investasi</t>
  </si>
  <si>
    <t>PROGRAM PENUNJANG URUSAN PEMERINTAHAN DAERAH KABUPATEN/KOTA</t>
  </si>
  <si>
    <t>Perencanaan, Penganggaran, dan Evaluasi Kinerja Perangkat Daerah</t>
  </si>
  <si>
    <t>Koordinasi dan Penyusunan Perubahan DPA- SKPD</t>
  </si>
  <si>
    <t>Evaluasi Kinerja Perangkat Daerah</t>
  </si>
  <si>
    <t>Terselenggaranya Urusan Penyusunan Program Perencanaan, Keuangan, Umum dan Kepegawaian</t>
  </si>
  <si>
    <t>Penilaian Mandiri Indeks Kepatuhan Dan Kinerja Intern DPMPTSP</t>
  </si>
  <si>
    <t xml:space="preserve">Perencanaan, Penganggaran dan Evaluasi Kinerja Perangkat Daerah yang Berkualitas </t>
  </si>
  <si>
    <t>Tersusunnya Dokumen Perencanaan, Penganggaran Dan Evaluasi Kinerja Perangkat Daerah Tepat Waktu Dan Tepat Mutu</t>
  </si>
  <si>
    <t xml:space="preserve">Jumlah Dokumen Perencanaan Perangkat Daerah </t>
  </si>
  <si>
    <t>7 Dokumen</t>
  </si>
  <si>
    <t>1 Dokumen</t>
  </si>
  <si>
    <t>Jumlah Dokumen Perubahan RKA-SKPD dan Laporan Hasil Koordinasi Penyusunan Dokumen Perubahan RKA-SKPD</t>
  </si>
  <si>
    <t>2 Dokumen</t>
  </si>
  <si>
    <t>6 Laporan</t>
  </si>
  <si>
    <t>Jumlah Laporan Evaluasi Kinerja Perangkat Daerah</t>
  </si>
  <si>
    <t>15 Laporan</t>
  </si>
  <si>
    <t>Koordinasi dan Penyusunan Laporan Keuangan Bulanan/ Triwulanan/ Semesteran SKPD</t>
  </si>
  <si>
    <t>Jumlah Dokumen Penatausahaan dan Pengujian/Verifikasi Keuangan SKPD</t>
  </si>
  <si>
    <t>76 Dokumen</t>
  </si>
  <si>
    <t>Jumlah Laporan Keuangan Bulanan/ Triwulanan/ Semesteran SKPD dan Laporan Koordinasi Penyusunan Laporan Keuangan Bulanan/Triwulanan/Semesteran SKPD</t>
  </si>
  <si>
    <t>2 Laporan</t>
  </si>
  <si>
    <t>Jumlah Rencana Kebutuhan Barang Milik Daerah SKPD</t>
  </si>
  <si>
    <t>Jumlah Laporan Rekonsiliasi dan Penyusunan Laporan Barang Milik Daerah pada SKPD</t>
  </si>
  <si>
    <t>Jumlah Laporan Penatausahaan Barang Milik Daerah pada SKPD</t>
  </si>
  <si>
    <t>Pendidikan dan Pelatihan Pegawai Berdasarkan Tugas dan Fungsi</t>
  </si>
  <si>
    <t xml:space="preserve">Jumlah Pegawai Berdasarkan Tugas dan Fungsi yang Mengikuti Pendidikan dan Pelatihan </t>
  </si>
  <si>
    <t>3 Orang</t>
  </si>
  <si>
    <t>5 Orang</t>
  </si>
  <si>
    <t>Penatausahaan Arsip Dinamis pada SKPD</t>
  </si>
  <si>
    <t>Jumlah Paket Peralatan dan Perlengkapan Kantor yang Disediakan</t>
  </si>
  <si>
    <t>144 Unit</t>
  </si>
  <si>
    <t>Penyediaan Jasa Penunjang Urusan Pemerintahan Daerah</t>
  </si>
  <si>
    <t>Jumlah Laporan Penyediaan Jasa Pelayanan Umum Kantor yang Disediakan</t>
  </si>
  <si>
    <t>12 Laporan</t>
  </si>
  <si>
    <t>Pemeliharaan Barang Milik Daerah Penunjang Urusan Pemerintahan Daerah</t>
  </si>
  <si>
    <t>Penyediaan Jasa Pemeliharaan, Biaya Pemeliharaan, dan Pajak Kendaraan Perorangan Dinas atau Kendaraan Dinas Jabatan</t>
  </si>
  <si>
    <t>Penyediaan Jasa Pemeliharaan, Biaya Pemeliharaan, Pajak dan Perizinan Kendaraan Dinas Operasional atau Lapangan</t>
  </si>
  <si>
    <t>Jumlah Kendaraan Perorangan Dinas atau Kendaraan Dinas Jabatan yang Dipelihara dan dibayarkan Pajaknya</t>
  </si>
  <si>
    <t>Jumlah Kendaraan Dinas Operasional atau Lapangan yang Dipelihara dan dibayarkan Pajak dan Perizinannya</t>
  </si>
  <si>
    <t>15 Unit</t>
  </si>
  <si>
    <t>3 Unit</t>
  </si>
  <si>
    <t>115 Unit</t>
  </si>
  <si>
    <t>Penetapan Pemberian Fasilitas/Insentif Dibidang Penanaman Modal yang Menjadi Kewenangan Daerah Kabupaten/Kota</t>
  </si>
  <si>
    <t>Peraturan Daerah Mengenai Kemudahan Berinvestasi</t>
  </si>
  <si>
    <t xml:space="preserve">Pelaksanaan Penatausahaan Keuangan Perangkat Daerah yang Berkualitas  </t>
  </si>
  <si>
    <t>Persentase Tersusunnya Dokumen Keuangan Perangkat Daerah Tepat Waktu Dan Tepat Mutu</t>
  </si>
  <si>
    <t>Pelaksanaan Pengelolaan Barang Milik Daerah Perangkat Daerah yang Berkualitas</t>
  </si>
  <si>
    <t>Persentase Barang Milik Daerah Yang Terpelihara Sesuai Dengan Rencana Kebutuhan</t>
  </si>
  <si>
    <t>Administrasi Kepegawaian Perangkat Daerah Sesuai Kebutuhan Dan Tepat Waktu</t>
  </si>
  <si>
    <t>Terselenggaranya Kegiatan Kantor</t>
  </si>
  <si>
    <t>Persentase Terfasilitasinya Penyelenggaraan Penunjang Administrasi Perkantoran</t>
  </si>
  <si>
    <t>Tersedianya Sarana dan Prasarana Sesuai dengan Kebutuhan</t>
  </si>
  <si>
    <t>Persentase Pengadaan Barang Milik Daerah Sesuai Dengan  Rencana Kebutuhan</t>
  </si>
  <si>
    <t>Terselenggaranya Jasa Penunjang Pelayanan Umum Kantor</t>
  </si>
  <si>
    <t>Persentase Jasa Penunjang Pelayanan Umum Kantor Yang Terpenuhi</t>
  </si>
  <si>
    <t>Terpeliharanya Sarana dan Prasarana Sesuai Dengan Kebutuhan</t>
  </si>
  <si>
    <t>Persentase Barang Milik Daerah Yang Terpelihara Sesuai Dengan  Rencana Kebutuhan</t>
  </si>
  <si>
    <t>Penetapan Kebijakan Daerah Mengenai Pemberian Fasilitas/Insentif dan Kemudahan Penanaman Modal</t>
  </si>
  <si>
    <t>Ditetapkannya Kebijakan Daerah dalam Pemberian Fasilitas/Insentif dan Kemudahan Penanaman Modal</t>
  </si>
  <si>
    <t>Penyusunan Strategi Promosi Penanaman Modal Kewenangan Kabupaten/Kota</t>
  </si>
  <si>
    <t xml:space="preserve">Jumlah Dokumen Hasil Kegiatan Promosi Penanaman Modal Kabupaten/Kota </t>
  </si>
  <si>
    <t>9 Dokumen</t>
  </si>
  <si>
    <t>Jumlah dokumen strategi Promosi Penanaman Modal Kab/Kota</t>
  </si>
  <si>
    <t>Meningkatnya Jumlah Investor Baru</t>
  </si>
  <si>
    <t>Potensi Kabupaten Banjar Dikenal oleh Para Investor</t>
  </si>
  <si>
    <t>Investor yang Mengenal Kabupaten Banjar</t>
  </si>
  <si>
    <t>Tersusunnya Strategi Promosi Penanaman Modal yang Menjadi Kewenangan Kab/Kota</t>
  </si>
  <si>
    <t>Terlaksananya Kegiatan Promosi Penanaman Modal Kabupaten/Kota</t>
  </si>
  <si>
    <t>Pelayanan Perizinan dan Non Perizinan Secara Terpadu Satu Pintu dibidang Penanaman Modal yang Menjadi Kewenangan Daerah Kabupaten/ Kota</t>
  </si>
  <si>
    <t>Koordinasi dan Sinkronisasi Penetapan Pemberian Fasilitas/Insentif Daerah</t>
  </si>
  <si>
    <t>20 Dokumen</t>
  </si>
  <si>
    <t>Penyediaan Pelayanan Perizinan Berusaha melalui Sistem Perizinan Berusaha Berbasis Risiko Terintegrasi secara Elektronik</t>
  </si>
  <si>
    <t>Jumlah Pelaku Usaha yang Mendapatkan Pelayanan Perizinan Berusaha melalui Sistem Perizinan Berusaha Berbasis Risiko Terintegrasi secara Elektronik</t>
  </si>
  <si>
    <t>Penyediaan dan pengelolaan Layanan konsultasi perizinan berusaha berbasis risiko</t>
  </si>
  <si>
    <t>Jumlah Pelaku usaha yang Memperoleh Layanan Konsultasi Perizinan Berusaha melalui Sistem Perizinan Berusaha Berbasis Risiko Terintegrasi secara Elektronik</t>
  </si>
  <si>
    <t>35 Pelaku Usaha</t>
  </si>
  <si>
    <t>Jumlah Kegiatan Usaha yang mendapat  pemantauan, analisis, evaluasi, dan pelaporan di bidang perizinan berusaha berbasis risiko Lintas Daerah Kabupaten/Kota bagi Kegiatan Usaha Dari Pelaku Usaha</t>
  </si>
  <si>
    <t>Pemantauan, analisis, evaluasi, dan pelaporan di bidang perizinan berusaha berbasis risiko</t>
  </si>
  <si>
    <t>Pengendalian Pelaksanaan Penanaman Modal yang Menjadi Kewenangan Daerah Kabupaten/Kota</t>
  </si>
  <si>
    <t>Penyelesaian Permasalahan dan Hambatan yang dihadapi Pelaku Usaha dalam merealisasikan Kegiatan Usahanya</t>
  </si>
  <si>
    <t>Bimbingan Teknis kepada Pelaku Usaha</t>
  </si>
  <si>
    <t>Pengawasan Penanaman Modal</t>
  </si>
  <si>
    <t>Pengolahan, Penyajian dan Pemanfaatan Data dan Informasi Perizinan Berbasis Sistem Pelayanan Perizinan Berusaha Terintegrasi secara Elektronik</t>
  </si>
  <si>
    <t>Meningkatnya Kemudahan Dalam Mengakses Data dan Informasi Perizinan</t>
  </si>
  <si>
    <t>Persentase Data Dan Sistem Perizinan Yang Mudah Diakses</t>
  </si>
  <si>
    <t>Terintegrasinya Data dan Layanan Perizinan</t>
  </si>
  <si>
    <t>Persentase Sistem Perizinan Yang Terintegrasi</t>
  </si>
  <si>
    <t>Tersedianya Data dan Informasi Perizinan Berbasis Sistem Pelayanan Perizinan Berusaha Terintegrasi secara Elektronik yang Diolah, Dikaji dan Dimanfaatkan</t>
  </si>
  <si>
    <t>Jumlah Data dan Informasi Perizinan  Berbasis Sistem Pelayanan Perizinan Berusaha Terintegrasi secara Elektronik yang Diolah, Dikaji dan Dimanfaatkan</t>
  </si>
  <si>
    <t>Terlaksananya Penyelesaian Permasalahan dan  Hambatan yang Dihadapi Pelaku Usaha Dalam Merealisasikan Kegiatan Usahanya</t>
  </si>
  <si>
    <t>Terlaksananya Analisa dan Verifikasi Data,  Profil dan Informasi Kegiatan Usaha dari Pelaku  Inspeksi Lapangan terhadap Kegiatan  serta Evaluasi Penilaian Kepatuhan Pelaksanaan Perizinan Berusaha Para Pelaku Usaha</t>
  </si>
  <si>
    <t>Jumlah Penyelesaian Permasalahan dan  Hambatan yang  dihadapi Pelaku Usaha dalam merealisasikan Kegiatan Usahanya</t>
  </si>
  <si>
    <t>Jumlah Pelaku Usaha yang Mengikuti Bimbingan Teknis/ Sosialisasi Implementasi Perizinan Berusaha Berbasis Risiko dan Pengawasan Perizinan Berusaha Berbasis Risiko</t>
  </si>
  <si>
    <t>70 Pelaku Usaha</t>
  </si>
  <si>
    <t>70 Kegiatan Usaha</t>
  </si>
  <si>
    <t>76 Nilai/Skor</t>
  </si>
  <si>
    <t>27 Dokumen</t>
  </si>
  <si>
    <t>100 Persen</t>
  </si>
  <si>
    <t>8 Orang</t>
  </si>
  <si>
    <t>20 Persen</t>
  </si>
  <si>
    <t>76 Investor</t>
  </si>
  <si>
    <t>Meningkatnya Kesadaran Perusahaan Dalam Pelaporan Penanaman Modal</t>
  </si>
  <si>
    <t>Meningkatnya Pemahaman Para Investor Terhadap Peraturan Perundangan LKPM</t>
  </si>
  <si>
    <t>Persentase Pelaku Usaha Yang Memahami Peraturan Perundangan LKPM</t>
  </si>
  <si>
    <t>JUMLAH DPA</t>
  </si>
  <si>
    <t>JUMLAH RAK PROGRAM / KEG / SUB KEG</t>
  </si>
  <si>
    <t>JUMLAH RAK JAN - DES</t>
  </si>
  <si>
    <t>Martapura, 30 Januari 2024</t>
  </si>
  <si>
    <t>Kepala Dinas Penanaman Modal dan Pelayanan Terpadu Satu Pintu Kab. Banjar</t>
  </si>
  <si>
    <t>H. Yudi Andrea, S.STP., M.H</t>
  </si>
  <si>
    <t>Terselenggaranya Pelayanan Perizinan dan Non Perizinan serta Terselenggaranya Pelayanan Pengaduan</t>
  </si>
  <si>
    <t>Persentase Perizinan Berusaha dan Non Perizinan yang Diterbitkan serta Persentase Penyelesaian Pelayanan Pengaduan</t>
  </si>
  <si>
    <t>Terselenggaranya Administrasi Kepegawaian Daerah yang Berkualitas</t>
  </si>
  <si>
    <t>Tersusunnya Dokumen Perencanaan Perangkat Daerah</t>
  </si>
  <si>
    <t>Tersedianya Dokumen RKA
SKPD dan Laporan Hasil Koordinasi Penyusunan Dokumen RKA-SKPD</t>
  </si>
  <si>
    <t xml:space="preserve"> Tersedianya Dokumen
 Perubahan RKA-SKPD dan
 Laporan Hasil Koordinasi
 Penyusunan Dokumen
 Perubahan RKA-SKPD</t>
  </si>
  <si>
    <t>Tersedianya Dokumen DPA
SKPD dan Laporan Hasil Koordinasi Penyusunan Dokumen DPA-SKPD</t>
  </si>
  <si>
    <t>Tersedianya Dokumen Perubahan DPA-SKPD dan Laporan Hasil Koordinasi Penyusunan Dokumen Perubahan DPA-SKPD</t>
  </si>
  <si>
    <t>Tersedianya Laporan Capaian Kinerja dan Ikhtisar Realisasi
Kinerja SKPD dan Laporan Hasil
Koordinasi Penyusunan Laporan
Capaian Kinerja dan Ikhtisar
Realisasi Kinerja SKPD</t>
  </si>
  <si>
    <t>Terlaksananya Evaluasi Kinerja
Perangkat Daerah</t>
  </si>
  <si>
    <t>Tersedianya Gaji dan Tunjangan
ASN</t>
  </si>
  <si>
    <t>Terlaksananya Penatausahaan
dan Pengujian/Verifikasi
Keuangan SKPD</t>
  </si>
  <si>
    <t>Tersedianya Laporan Keuangan
Akhir Tahun SKPD dan Laporan
Hasil Koordinasi Penyusunan
Laporan Keuangan Akhir Tahun
SKPD</t>
  </si>
  <si>
    <t>Tersedianya Laporan Keuangan
Bulanan/Triwulanan/Semesteran SKPD dan Laporan Koordinasi
Penyusunan Laporan Keuangan
Bulanan/Triwulanan/Semesteran SKPD</t>
  </si>
  <si>
    <t>Tersedianya Rencana Kebutuhan
Barang Milik Daerah SKPD</t>
  </si>
  <si>
    <t>Terlaksananya Rekonsiliasi dan
Penyusunan Laporan Barang
Milik Daerah pada SKPD</t>
  </si>
  <si>
    <t>Terlaksananya Penatausahaan
Barang Milik Daerah pada SKPD</t>
  </si>
  <si>
    <t>Terlaksananya Pendidikan dan
Pelatihan Pegawai Berdasarkan
Tugas dan Fungsi</t>
  </si>
  <si>
    <t>Terlaksananya Bimbingan Teknis
Implementasi Peraturan
Perundang-Undangan</t>
  </si>
  <si>
    <t>Tersedianya Komponen Instalasi
Listrik/Penerangan Bangunan
Kantor</t>
  </si>
  <si>
    <t>Tersedianya Peralatan dan
Perlengkapan Kantor</t>
  </si>
  <si>
    <t>Tersedianya Bahan Logistik
Kantor</t>
  </si>
  <si>
    <t>Tersedianya Barang Cetakan dan
Penggandaan</t>
  </si>
  <si>
    <t>Penyediaan Bahan Bacaan dan Peraturan Perundang-Undangan</t>
  </si>
  <si>
    <t>Tersedianya Bahan Bacaan dan
Peraturan Perundang-Undangan</t>
  </si>
  <si>
    <t>Terlaksananya Fasilitasi
Kunjungan Tamu</t>
  </si>
  <si>
    <t>Terlaksananya Penyelenggaraan
Rapat Koordinasi dan Konsultasi
SKPD</t>
  </si>
  <si>
    <t xml:space="preserve">Terlaksananya Penatausahaan
Arsip Dinamis pada SKPD </t>
  </si>
  <si>
    <t>Tersedianya Sarana dan
Prasarana Gedung Kantor atau
Bangunan Lainnya</t>
  </si>
  <si>
    <t>Terlaksananya Penyediaan Jasa
Surat Menyurat</t>
  </si>
  <si>
    <t>Tersedianya Jasa Komunikasi,
Sumber Daya Air dan Listrik</t>
  </si>
  <si>
    <t>Tersedianya Jasa Pelayanan
Umum Kantor</t>
  </si>
  <si>
    <t>Tersedianya Jasa Pemeliharaan,
Biaya Pemeliharaan dan Pajak
Kendaraan Perorangan Dinas
atau Kendaraan Dinas Jabatan</t>
  </si>
  <si>
    <t>Tersedianya Jasa Pemeliharaan,
Biaya Pemeliharaan, Pajak dan
Perizinan Kendaraan Dinas
Operasional atau Lapangan</t>
  </si>
  <si>
    <t>Terlaksananya 
Pemeliharaan/Rehabilitasi 
Sarana dan Prasarana Gedung
Kantor atau Bangunan Lainnya</t>
  </si>
  <si>
    <t>Terlaksananya 
Pemeliharaan/Rehabilitasi 
Gedung Kantor dan Bangunan
Lainnya</t>
  </si>
  <si>
    <t>36 Orang/Bulan</t>
  </si>
  <si>
    <t>Jumlah Kegiatan Koordinasi dan Sinkronisasi Penetapan Pemberian Fasilitas/Insentif yang menjadi Kewenangan Kabupaten/Kota</t>
  </si>
  <si>
    <t>Terlaksananya Koordinasi dan Sinkronisasi Penetapan Pemberian Fasilitas/Insentif Daerah Kewenangan Daerah Kabupaten/Kota</t>
  </si>
  <si>
    <t>Tersedianya Pelayanan Perizinan Berusaha melalui Sistem Perizinan Berusaha Berbasis Risiko Terintegrasi secara Elektronik</t>
  </si>
  <si>
    <t>Tersedianya dan Terkelolanya Layanan Konsultasi terhadap Perizinan Berusaha melalui Sistem Perizinan Berusaha Berbasis Risiko Terintegrasi secara Elektronik</t>
  </si>
  <si>
    <t>Terlaksananya Pemantauan, Analisis, Evaluasi, dan Pelaporan di Bidang Perizinan Berusaha Berbasis Risiko Lintas Daerah Kabupaten/Kota bagi Kegiatan Usaha dari Pelaku Usaha</t>
  </si>
  <si>
    <t>Terlaksananya Bimbingan Teknis/ Sosialisasi Implementasi  Perizinan Berusaha Berbasis Risiko dan Pengawasan Perizinan Berusaha Berbasis Risiko</t>
  </si>
  <si>
    <t>Jumlah Kegiatan Usaha dari Pelaku Usaha yang Telah Dianalisa dan Diverifikasi Data,  Profil dan Informasi Kegiatan Usaha dari Pelaku  Dilakukan Inspeksi Lapangan ; serta Dilakukan Evaluasi Penilaian Kepatuhan Pelaksanaan Perizinan Berusaha</t>
  </si>
  <si>
    <t>20 Kegiatan Usaha</t>
  </si>
  <si>
    <t>658 Pelaku Usaha</t>
  </si>
  <si>
    <t>1317 Kegiatan Usaha</t>
  </si>
  <si>
    <t>86,2 Nilai/Skor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</si>
</sst>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6" applyNumberFormat="0" applyAlignment="0" applyProtection="0"/>
    <xf numFmtId="0" fontId="8" fillId="21" borderId="7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7" borderId="6" applyNumberFormat="0" applyAlignment="0" applyProtection="0"/>
    <xf numFmtId="0" fontId="15" fillId="0" borderId="11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23" borderId="12" applyNumberFormat="0" applyFont="0" applyAlignment="0" applyProtection="0"/>
    <xf numFmtId="0" fontId="17" fillId="20" borderId="13" applyNumberFormat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0" borderId="0" applyNumberFormat="0" applyFill="0" applyBorder="0" applyAlignment="0" applyProtection="0"/>
    <xf numFmtId="164" fontId="21" fillId="0" borderId="0" applyFont="0" applyFill="0" applyBorder="0" applyAlignment="0" applyProtection="0"/>
  </cellStyleXfs>
  <cellXfs count="42">
    <xf numFmtId="0" fontId="0" fillId="0" borderId="0" xfId="0"/>
    <xf numFmtId="0" fontId="22" fillId="0" borderId="0" xfId="0" applyFont="1"/>
    <xf numFmtId="0" fontId="22" fillId="25" borderId="16" xfId="0" applyFont="1" applyFill="1" applyBorder="1" applyAlignment="1">
      <alignment horizontal="center" vertical="center" wrapText="1"/>
    </xf>
    <xf numFmtId="165" fontId="22" fillId="25" borderId="16" xfId="50" applyNumberFormat="1" applyFont="1" applyFill="1" applyBorder="1" applyAlignment="1">
      <alignment horizontal="center" vertical="center" wrapText="1"/>
    </xf>
    <xf numFmtId="0" fontId="22" fillId="26" borderId="16" xfId="0" applyFont="1" applyFill="1" applyBorder="1" applyAlignment="1">
      <alignment horizontal="center" vertical="center" wrapText="1"/>
    </xf>
    <xf numFmtId="3" fontId="22" fillId="26" borderId="16" xfId="0" applyNumberFormat="1" applyFont="1" applyFill="1" applyBorder="1" applyAlignment="1">
      <alignment horizontal="center" vertical="center" wrapText="1"/>
    </xf>
    <xf numFmtId="0" fontId="22" fillId="27" borderId="16" xfId="0" applyFont="1" applyFill="1" applyBorder="1" applyAlignment="1">
      <alignment horizontal="center" vertical="center" wrapText="1"/>
    </xf>
    <xf numFmtId="3" fontId="22" fillId="27" borderId="16" xfId="0" applyNumberFormat="1" applyFont="1" applyFill="1" applyBorder="1" applyAlignment="1">
      <alignment horizontal="center" vertical="center" wrapText="1"/>
    </xf>
    <xf numFmtId="0" fontId="22" fillId="28" borderId="16" xfId="0" applyFont="1" applyFill="1" applyBorder="1" applyAlignment="1">
      <alignment horizontal="center" vertical="center" wrapText="1"/>
    </xf>
    <xf numFmtId="165" fontId="22" fillId="28" borderId="16" xfId="50" applyNumberFormat="1" applyFont="1" applyFill="1" applyBorder="1" applyAlignment="1">
      <alignment horizontal="center" vertical="center" wrapText="1"/>
    </xf>
    <xf numFmtId="165" fontId="22" fillId="28" borderId="16" xfId="50" applyNumberFormat="1" applyFont="1" applyFill="1" applyBorder="1" applyAlignment="1">
      <alignment vertical="center"/>
    </xf>
    <xf numFmtId="1" fontId="22" fillId="27" borderId="16" xfId="0" applyNumberFormat="1" applyFont="1" applyFill="1" applyBorder="1" applyAlignment="1">
      <alignment horizontal="center" vertical="center" wrapText="1"/>
    </xf>
    <xf numFmtId="0" fontId="22" fillId="27" borderId="16" xfId="0" quotePrefix="1" applyFont="1" applyFill="1" applyBorder="1" applyAlignment="1">
      <alignment horizontal="center" vertical="center" wrapText="1"/>
    </xf>
    <xf numFmtId="0" fontId="22" fillId="26" borderId="16" xfId="0" quotePrefix="1" applyFont="1" applyFill="1" applyBorder="1" applyAlignment="1">
      <alignment horizontal="center" vertical="center" wrapText="1"/>
    </xf>
    <xf numFmtId="0" fontId="22" fillId="28" borderId="16" xfId="0" quotePrefix="1" applyFont="1" applyFill="1" applyBorder="1" applyAlignment="1">
      <alignment horizontal="center" vertical="center" wrapText="1"/>
    </xf>
    <xf numFmtId="165" fontId="22" fillId="29" borderId="16" xfId="50" applyNumberFormat="1" applyFont="1" applyFill="1" applyBorder="1" applyAlignment="1">
      <alignment horizontal="center" vertical="center" wrapText="1"/>
    </xf>
    <xf numFmtId="165" fontId="22" fillId="29" borderId="16" xfId="50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 wrapText="1"/>
    </xf>
    <xf numFmtId="165" fontId="22" fillId="0" borderId="0" xfId="50" applyNumberFormat="1" applyFont="1" applyAlignment="1">
      <alignment horizontal="center" vertical="center" wrapText="1"/>
    </xf>
    <xf numFmtId="165" fontId="22" fillId="0" borderId="0" xfId="50" applyNumberFormat="1" applyFont="1" applyAlignment="1">
      <alignment vertical="center"/>
    </xf>
    <xf numFmtId="0" fontId="23" fillId="24" borderId="16" xfId="0" applyFont="1" applyFill="1" applyBorder="1" applyAlignment="1">
      <alignment horizontal="center" vertical="center" wrapText="1"/>
    </xf>
    <xf numFmtId="165" fontId="23" fillId="24" borderId="16" xfId="50" applyNumberFormat="1" applyFont="1" applyFill="1" applyBorder="1" applyAlignment="1">
      <alignment horizontal="center" vertical="center" wrapText="1"/>
    </xf>
    <xf numFmtId="0" fontId="22" fillId="27" borderId="3" xfId="0" applyFont="1" applyFill="1" applyBorder="1" applyAlignment="1">
      <alignment horizontal="center" vertical="center" wrapText="1"/>
    </xf>
    <xf numFmtId="0" fontId="22" fillId="27" borderId="5" xfId="0" applyFont="1" applyFill="1" applyBorder="1" applyAlignment="1">
      <alignment horizontal="center" vertical="center" wrapText="1"/>
    </xf>
    <xf numFmtId="0" fontId="22" fillId="29" borderId="4" xfId="0" applyFont="1" applyFill="1" applyBorder="1" applyAlignment="1">
      <alignment horizontal="center" vertical="center" wrapText="1"/>
    </xf>
    <xf numFmtId="0" fontId="22" fillId="29" borderId="1" xfId="0" applyFont="1" applyFill="1" applyBorder="1" applyAlignment="1">
      <alignment horizontal="center" vertical="center" wrapText="1"/>
    </xf>
    <xf numFmtId="0" fontId="22" fillId="29" borderId="2" xfId="0" applyFont="1" applyFill="1" applyBorder="1" applyAlignment="1">
      <alignment horizontal="center" vertical="center" wrapText="1"/>
    </xf>
    <xf numFmtId="165" fontId="22" fillId="0" borderId="0" xfId="50" applyNumberFormat="1" applyFont="1" applyAlignment="1">
      <alignment horizontal="center" vertical="center" wrapText="1"/>
    </xf>
    <xf numFmtId="0" fontId="22" fillId="25" borderId="3" xfId="0" applyFont="1" applyFill="1" applyBorder="1" applyAlignment="1">
      <alignment horizontal="center" vertical="center" wrapText="1"/>
    </xf>
    <xf numFmtId="0" fontId="22" fillId="25" borderId="15" xfId="0" applyFont="1" applyFill="1" applyBorder="1" applyAlignment="1">
      <alignment horizontal="center" vertical="center" wrapText="1"/>
    </xf>
    <xf numFmtId="0" fontId="22" fillId="25" borderId="5" xfId="0" applyFont="1" applyFill="1" applyBorder="1" applyAlignment="1">
      <alignment horizontal="center" vertical="center" wrapText="1"/>
    </xf>
    <xf numFmtId="0" fontId="22" fillId="26" borderId="3" xfId="0" applyFont="1" applyFill="1" applyBorder="1" applyAlignment="1">
      <alignment horizontal="center" vertical="center" wrapText="1"/>
    </xf>
    <xf numFmtId="0" fontId="22" fillId="26" borderId="15" xfId="0" applyFont="1" applyFill="1" applyBorder="1" applyAlignment="1">
      <alignment horizontal="center" vertical="center" wrapText="1"/>
    </xf>
    <xf numFmtId="0" fontId="22" fillId="26" borderId="5" xfId="0" applyFont="1" applyFill="1" applyBorder="1" applyAlignment="1">
      <alignment horizontal="center" vertical="center" wrapText="1"/>
    </xf>
    <xf numFmtId="0" fontId="22" fillId="25" borderId="3" xfId="0" applyFont="1" applyFill="1" applyBorder="1" applyAlignment="1">
      <alignment horizontal="center" vertical="top" wrapText="1"/>
    </xf>
    <xf numFmtId="0" fontId="22" fillId="25" borderId="15" xfId="0" applyFont="1" applyFill="1" applyBorder="1" applyAlignment="1">
      <alignment horizontal="center" vertical="top" wrapText="1"/>
    </xf>
    <xf numFmtId="0" fontId="22" fillId="25" borderId="5" xfId="0" applyFont="1" applyFill="1" applyBorder="1" applyAlignment="1">
      <alignment horizontal="center" vertical="top" wrapText="1"/>
    </xf>
    <xf numFmtId="0" fontId="22" fillId="27" borderId="15" xfId="0" applyFont="1" applyFill="1" applyBorder="1" applyAlignment="1">
      <alignment horizontal="center" vertical="center" wrapText="1"/>
    </xf>
    <xf numFmtId="165" fontId="23" fillId="24" borderId="16" xfId="50" applyNumberFormat="1" applyFont="1" applyFill="1" applyBorder="1" applyAlignment="1">
      <alignment horizontal="center" vertical="center"/>
    </xf>
    <xf numFmtId="165" fontId="23" fillId="24" borderId="3" xfId="50" applyNumberFormat="1" applyFont="1" applyFill="1" applyBorder="1" applyAlignment="1">
      <alignment horizontal="center" vertical="center" wrapText="1"/>
    </xf>
    <xf numFmtId="165" fontId="23" fillId="24" borderId="5" xfId="50" applyNumberFormat="1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</cellXfs>
  <cellStyles count="51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" xfId="50" builtinId="3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Hyperlink 2" xfId="35" xr:uid="{00000000-0005-0000-0000-000022000000}"/>
    <cellStyle name="Input 2" xfId="36" xr:uid="{00000000-0005-0000-0000-000023000000}"/>
    <cellStyle name="Linked Cell 2" xfId="37" xr:uid="{00000000-0005-0000-0000-000024000000}"/>
    <cellStyle name="Neutral 2" xfId="38" xr:uid="{00000000-0005-0000-0000-000025000000}"/>
    <cellStyle name="Normal" xfId="0" builtinId="0"/>
    <cellStyle name="Normal 2" xfId="1" xr:uid="{00000000-0005-0000-0000-000027000000}"/>
    <cellStyle name="Normal 2 2" xfId="39" xr:uid="{00000000-0005-0000-0000-000028000000}"/>
    <cellStyle name="Normal 2 2 2" xfId="40" xr:uid="{00000000-0005-0000-0000-000029000000}"/>
    <cellStyle name="Normal 3" xfId="41" xr:uid="{00000000-0005-0000-0000-00002A000000}"/>
    <cellStyle name="Normal 4" xfId="42" xr:uid="{00000000-0005-0000-0000-00002B000000}"/>
    <cellStyle name="Normal 5" xfId="43" xr:uid="{00000000-0005-0000-0000-00002C000000}"/>
    <cellStyle name="Normal 6" xfId="44" xr:uid="{00000000-0005-0000-0000-00002D000000}"/>
    <cellStyle name="Note 2" xfId="45" xr:uid="{00000000-0005-0000-0000-00002E000000}"/>
    <cellStyle name="Output 2" xfId="46" xr:uid="{00000000-0005-0000-0000-00002F000000}"/>
    <cellStyle name="Title 2" xfId="47" xr:uid="{00000000-0005-0000-0000-000030000000}"/>
    <cellStyle name="Total 2" xfId="48" xr:uid="{00000000-0005-0000-0000-000031000000}"/>
    <cellStyle name="Warning Text 2" xfId="49" xr:uid="{00000000-0005-0000-0000-000032000000}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272142</xdr:colOff>
      <xdr:row>52</xdr:row>
      <xdr:rowOff>139961</xdr:rowOff>
    </xdr:from>
    <xdr:to>
      <xdr:col>35</xdr:col>
      <xdr:colOff>217713</xdr:colOff>
      <xdr:row>58</xdr:row>
      <xdr:rowOff>152521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AF1FFE-D90E-48F6-8DB2-D60AA488F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06285" y="57017818"/>
          <a:ext cx="1918607" cy="12372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8F390-00CF-4039-ACE9-F4032E8226AE}">
  <sheetPr>
    <pageSetUpPr fitToPage="1"/>
  </sheetPr>
  <dimension ref="A1:AK60"/>
  <sheetViews>
    <sheetView tabSelected="1" topLeftCell="Q1" zoomScale="70" zoomScaleNormal="70" workbookViewId="0">
      <selection activeCell="AL3" sqref="AL3"/>
    </sheetView>
  </sheetViews>
  <sheetFormatPr defaultColWidth="9.140625" defaultRowHeight="15.75" x14ac:dyDescent="0.25"/>
  <cols>
    <col min="1" max="1" width="19.42578125" style="17" customWidth="1"/>
    <col min="2" max="2" width="19.7109375" style="17" customWidth="1"/>
    <col min="3" max="3" width="12" style="17" customWidth="1"/>
    <col min="4" max="4" width="11.7109375" style="17" customWidth="1"/>
    <col min="5" max="5" width="13.42578125" style="17" customWidth="1"/>
    <col min="6" max="6" width="20.85546875" style="17" bestFit="1" customWidth="1"/>
    <col min="7" max="7" width="27.28515625" style="17" bestFit="1" customWidth="1"/>
    <col min="8" max="8" width="22.140625" style="17" bestFit="1" customWidth="1"/>
    <col min="9" max="9" width="21" style="17" bestFit="1" customWidth="1"/>
    <col min="10" max="10" width="12.85546875" style="17" customWidth="1"/>
    <col min="11" max="11" width="19.42578125" style="17" bestFit="1" customWidth="1"/>
    <col min="12" max="12" width="25.140625" style="17" customWidth="1"/>
    <col min="13" max="13" width="20.5703125" style="17" bestFit="1" customWidth="1"/>
    <col min="14" max="14" width="25.28515625" style="17" bestFit="1" customWidth="1"/>
    <col min="15" max="15" width="12" style="17" customWidth="1"/>
    <col min="16" max="16" width="15.140625" style="17" bestFit="1" customWidth="1"/>
    <col min="17" max="17" width="28.85546875" style="17" customWidth="1"/>
    <col min="18" max="18" width="29" style="17" customWidth="1"/>
    <col min="19" max="19" width="32.140625" style="17" customWidth="1"/>
    <col min="20" max="20" width="8.42578125" style="17" customWidth="1"/>
    <col min="21" max="21" width="9.7109375" style="17" customWidth="1"/>
    <col min="22" max="22" width="10.140625" style="17" customWidth="1"/>
    <col min="23" max="23" width="15.7109375" style="17" customWidth="1"/>
    <col min="24" max="25" width="16.42578125" style="18" bestFit="1" customWidth="1"/>
    <col min="26" max="26" width="14.5703125" style="18" customWidth="1"/>
    <col min="27" max="27" width="16.42578125" style="18" bestFit="1" customWidth="1"/>
    <col min="28" max="28" width="15" style="18" bestFit="1" customWidth="1"/>
    <col min="29" max="29" width="16.42578125" style="18" bestFit="1" customWidth="1"/>
    <col min="30" max="31" width="14.5703125" style="18" bestFit="1" customWidth="1"/>
    <col min="32" max="32" width="15.5703125" style="18" bestFit="1" customWidth="1"/>
    <col min="33" max="33" width="14.5703125" style="18" bestFit="1" customWidth="1"/>
    <col min="34" max="34" width="15.140625" style="18" bestFit="1" customWidth="1"/>
    <col min="35" max="35" width="14.5703125" style="18" bestFit="1" customWidth="1"/>
    <col min="36" max="36" width="19.42578125" style="18" customWidth="1"/>
    <col min="37" max="37" width="18.140625" style="19" bestFit="1" customWidth="1"/>
    <col min="38" max="16384" width="9.140625" style="1"/>
  </cols>
  <sheetData>
    <row r="1" spans="1:37" x14ac:dyDescent="0.25">
      <c r="A1" s="41" t="s">
        <v>82</v>
      </c>
      <c r="B1" s="41" t="s">
        <v>75</v>
      </c>
      <c r="C1" s="41" t="s">
        <v>76</v>
      </c>
      <c r="D1" s="41"/>
      <c r="E1" s="41"/>
      <c r="F1" s="41"/>
      <c r="G1" s="41" t="s">
        <v>77</v>
      </c>
      <c r="H1" s="41" t="s">
        <v>78</v>
      </c>
      <c r="I1" s="41" t="s">
        <v>79</v>
      </c>
      <c r="J1" s="41" t="s">
        <v>80</v>
      </c>
      <c r="K1" s="41" t="s">
        <v>81</v>
      </c>
      <c r="L1" s="41" t="s">
        <v>83</v>
      </c>
      <c r="M1" s="41" t="s">
        <v>84</v>
      </c>
      <c r="N1" s="41" t="s">
        <v>85</v>
      </c>
      <c r="O1" s="41" t="s">
        <v>76</v>
      </c>
      <c r="P1" s="41" t="s">
        <v>81</v>
      </c>
      <c r="Q1" s="41" t="s">
        <v>86</v>
      </c>
      <c r="R1" s="41" t="s">
        <v>87</v>
      </c>
      <c r="S1" s="41" t="s">
        <v>88</v>
      </c>
      <c r="T1" s="41" t="s">
        <v>76</v>
      </c>
      <c r="U1" s="41"/>
      <c r="V1" s="41"/>
      <c r="W1" s="41"/>
      <c r="X1" s="41" t="s">
        <v>89</v>
      </c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39" t="s">
        <v>209</v>
      </c>
      <c r="AK1" s="38" t="s">
        <v>207</v>
      </c>
    </row>
    <row r="2" spans="1:37" ht="21" customHeight="1" x14ac:dyDescent="0.25">
      <c r="A2" s="41"/>
      <c r="B2" s="41"/>
      <c r="C2" s="20" t="s">
        <v>28</v>
      </c>
      <c r="D2" s="20" t="s">
        <v>27</v>
      </c>
      <c r="E2" s="20" t="s">
        <v>29</v>
      </c>
      <c r="F2" s="20" t="s">
        <v>30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20" t="s">
        <v>28</v>
      </c>
      <c r="U2" s="20" t="s">
        <v>27</v>
      </c>
      <c r="V2" s="20" t="s">
        <v>29</v>
      </c>
      <c r="W2" s="20" t="s">
        <v>30</v>
      </c>
      <c r="X2" s="21" t="s">
        <v>90</v>
      </c>
      <c r="Y2" s="21" t="s">
        <v>91</v>
      </c>
      <c r="Z2" s="21" t="s">
        <v>92</v>
      </c>
      <c r="AA2" s="21" t="s">
        <v>93</v>
      </c>
      <c r="AB2" s="21" t="s">
        <v>94</v>
      </c>
      <c r="AC2" s="21" t="s">
        <v>95</v>
      </c>
      <c r="AD2" s="21" t="s">
        <v>96</v>
      </c>
      <c r="AE2" s="21" t="s">
        <v>97</v>
      </c>
      <c r="AF2" s="21" t="s">
        <v>98</v>
      </c>
      <c r="AG2" s="21" t="s">
        <v>99</v>
      </c>
      <c r="AH2" s="21" t="s">
        <v>100</v>
      </c>
      <c r="AI2" s="21" t="s">
        <v>101</v>
      </c>
      <c r="AJ2" s="40"/>
      <c r="AK2" s="38"/>
    </row>
    <row r="3" spans="1:37" ht="51.75" customHeight="1" x14ac:dyDescent="0.25">
      <c r="A3" s="34" t="s">
        <v>26</v>
      </c>
      <c r="B3" s="2" t="s">
        <v>102</v>
      </c>
      <c r="C3" s="2"/>
      <c r="D3" s="2"/>
      <c r="E3" s="2"/>
      <c r="F3" s="3">
        <v>1457694008540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>
        <f>SUM(X37:X46)</f>
        <v>364686900</v>
      </c>
      <c r="Y3" s="3">
        <f t="shared" ref="Y3:AI3" si="0">SUM(Y37:Y46)</f>
        <v>48776900</v>
      </c>
      <c r="Z3" s="3">
        <f t="shared" si="0"/>
        <v>11642000</v>
      </c>
      <c r="AA3" s="3">
        <f t="shared" si="0"/>
        <v>4138000</v>
      </c>
      <c r="AB3" s="3">
        <f t="shared" si="0"/>
        <v>24995600</v>
      </c>
      <c r="AC3" s="3">
        <f t="shared" si="0"/>
        <v>521529700</v>
      </c>
      <c r="AD3" s="3">
        <f t="shared" si="0"/>
        <v>9148000</v>
      </c>
      <c r="AE3" s="3">
        <f t="shared" si="0"/>
        <v>31875000</v>
      </c>
      <c r="AF3" s="3">
        <f t="shared" si="0"/>
        <v>7068800</v>
      </c>
      <c r="AG3" s="3">
        <f t="shared" si="0"/>
        <v>3978000</v>
      </c>
      <c r="AH3" s="3">
        <f t="shared" si="0"/>
        <v>7024400</v>
      </c>
      <c r="AI3" s="3">
        <f t="shared" si="0"/>
        <v>1000000</v>
      </c>
      <c r="AJ3" s="3">
        <f>SUM(X3:AI3)</f>
        <v>1035863300</v>
      </c>
      <c r="AK3" s="3">
        <f>SUM(AK37:AK47)</f>
        <v>1084162700</v>
      </c>
    </row>
    <row r="4" spans="1:37" ht="53.25" customHeight="1" x14ac:dyDescent="0.25">
      <c r="A4" s="35"/>
      <c r="B4" s="2" t="s">
        <v>51</v>
      </c>
      <c r="C4" s="2"/>
      <c r="D4" s="2"/>
      <c r="E4" s="2"/>
      <c r="F4" s="2">
        <v>86.2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3">
        <f>SUM(X5:X36)+X47</f>
        <v>1075709539</v>
      </c>
      <c r="Y4" s="3">
        <f t="shared" ref="Y4:AI4" si="1">SUM(Y5:Y36)+Y47</f>
        <v>1080953475</v>
      </c>
      <c r="Z4" s="3">
        <f t="shared" si="1"/>
        <v>770547161</v>
      </c>
      <c r="AA4" s="3">
        <f t="shared" si="1"/>
        <v>1359445591</v>
      </c>
      <c r="AB4" s="3">
        <f t="shared" si="1"/>
        <v>891008661</v>
      </c>
      <c r="AC4" s="3">
        <f t="shared" si="1"/>
        <v>1084096069</v>
      </c>
      <c r="AD4" s="3">
        <f t="shared" si="1"/>
        <v>954688892</v>
      </c>
      <c r="AE4" s="3">
        <f t="shared" si="1"/>
        <v>646629368</v>
      </c>
      <c r="AF4" s="3">
        <f t="shared" si="1"/>
        <v>750549161</v>
      </c>
      <c r="AG4" s="3">
        <f t="shared" si="1"/>
        <v>684435061</v>
      </c>
      <c r="AH4" s="3">
        <f t="shared" si="1"/>
        <v>621348661</v>
      </c>
      <c r="AI4" s="3">
        <f t="shared" si="1"/>
        <v>788965969</v>
      </c>
      <c r="AJ4" s="3">
        <f>SUM(X4:AI4)</f>
        <v>10708377608</v>
      </c>
      <c r="AK4" s="3">
        <f>SUM(AK5:AK36)</f>
        <v>10660078208</v>
      </c>
    </row>
    <row r="5" spans="1:37" ht="101.25" customHeight="1" x14ac:dyDescent="0.25">
      <c r="A5" s="35"/>
      <c r="B5" s="28"/>
      <c r="C5" s="28"/>
      <c r="D5" s="28"/>
      <c r="E5" s="28"/>
      <c r="F5" s="28"/>
      <c r="G5" s="4" t="s">
        <v>107</v>
      </c>
      <c r="H5" s="4" t="s">
        <v>103</v>
      </c>
      <c r="I5" s="4" t="s">
        <v>108</v>
      </c>
      <c r="J5" s="4" t="s">
        <v>198</v>
      </c>
      <c r="K5" s="5">
        <v>10660078208</v>
      </c>
      <c r="L5" s="6" t="s">
        <v>109</v>
      </c>
      <c r="M5" s="6" t="s">
        <v>104</v>
      </c>
      <c r="N5" s="6" t="s">
        <v>110</v>
      </c>
      <c r="O5" s="6" t="s">
        <v>199</v>
      </c>
      <c r="P5" s="7">
        <v>57000000</v>
      </c>
      <c r="Q5" s="8" t="s">
        <v>216</v>
      </c>
      <c r="R5" s="8" t="s">
        <v>61</v>
      </c>
      <c r="S5" s="8" t="s">
        <v>111</v>
      </c>
      <c r="T5" s="8"/>
      <c r="U5" s="8"/>
      <c r="V5" s="8"/>
      <c r="W5" s="8" t="s">
        <v>112</v>
      </c>
      <c r="X5" s="9">
        <v>7155500</v>
      </c>
      <c r="Y5" s="9"/>
      <c r="Z5" s="9"/>
      <c r="AA5" s="9">
        <v>5206500</v>
      </c>
      <c r="AB5" s="9"/>
      <c r="AC5" s="9"/>
      <c r="AD5" s="9">
        <v>1138000</v>
      </c>
      <c r="AE5" s="9"/>
      <c r="AF5" s="9"/>
      <c r="AG5" s="9"/>
      <c r="AH5" s="9"/>
      <c r="AI5" s="9"/>
      <c r="AJ5" s="9">
        <f t="shared" ref="AJ4:AJ47" si="2">SUM(X5:AI5)</f>
        <v>13500000</v>
      </c>
      <c r="AK5" s="10">
        <v>13500000</v>
      </c>
    </row>
    <row r="6" spans="1:37" ht="78.75" customHeight="1" x14ac:dyDescent="0.25">
      <c r="A6" s="35"/>
      <c r="B6" s="29"/>
      <c r="C6" s="29"/>
      <c r="D6" s="29"/>
      <c r="E6" s="29"/>
      <c r="F6" s="29"/>
      <c r="G6" s="31"/>
      <c r="H6" s="31"/>
      <c r="I6" s="31"/>
      <c r="J6" s="31"/>
      <c r="K6" s="31"/>
      <c r="L6" s="22"/>
      <c r="M6" s="22"/>
      <c r="N6" s="22"/>
      <c r="O6" s="22"/>
      <c r="P6" s="22"/>
      <c r="Q6" s="8" t="s">
        <v>217</v>
      </c>
      <c r="R6" s="8" t="s">
        <v>62</v>
      </c>
      <c r="S6" s="8" t="s">
        <v>63</v>
      </c>
      <c r="T6" s="8"/>
      <c r="U6" s="8"/>
      <c r="V6" s="8"/>
      <c r="W6" s="8" t="s">
        <v>113</v>
      </c>
      <c r="X6" s="9">
        <v>6104000</v>
      </c>
      <c r="Y6" s="9"/>
      <c r="Z6" s="9"/>
      <c r="AA6" s="9">
        <v>896000</v>
      </c>
      <c r="AB6" s="9"/>
      <c r="AC6" s="9"/>
      <c r="AD6" s="9"/>
      <c r="AE6" s="9"/>
      <c r="AF6" s="9"/>
      <c r="AG6" s="9"/>
      <c r="AH6" s="9"/>
      <c r="AI6" s="9"/>
      <c r="AJ6" s="9">
        <f t="shared" si="2"/>
        <v>7000000</v>
      </c>
      <c r="AK6" s="10">
        <v>7000000</v>
      </c>
    </row>
    <row r="7" spans="1:37" ht="83.25" customHeight="1" x14ac:dyDescent="0.25">
      <c r="A7" s="35"/>
      <c r="B7" s="29"/>
      <c r="C7" s="29"/>
      <c r="D7" s="29"/>
      <c r="E7" s="29"/>
      <c r="F7" s="29"/>
      <c r="G7" s="32"/>
      <c r="H7" s="32"/>
      <c r="I7" s="32"/>
      <c r="J7" s="32"/>
      <c r="K7" s="32"/>
      <c r="L7" s="37"/>
      <c r="M7" s="37"/>
      <c r="N7" s="37"/>
      <c r="O7" s="37"/>
      <c r="P7" s="37"/>
      <c r="Q7" s="8" t="s">
        <v>218</v>
      </c>
      <c r="R7" s="8" t="s">
        <v>64</v>
      </c>
      <c r="S7" s="8" t="s">
        <v>114</v>
      </c>
      <c r="T7" s="8"/>
      <c r="U7" s="8"/>
      <c r="V7" s="8"/>
      <c r="W7" s="8" t="s">
        <v>115</v>
      </c>
      <c r="X7" s="9"/>
      <c r="Y7" s="9">
        <v>1473500</v>
      </c>
      <c r="Z7" s="9">
        <v>440000</v>
      </c>
      <c r="AA7" s="9"/>
      <c r="AB7" s="9"/>
      <c r="AC7" s="9"/>
      <c r="AD7" s="9">
        <v>3086500</v>
      </c>
      <c r="AE7" s="9"/>
      <c r="AF7" s="9"/>
      <c r="AG7" s="9"/>
      <c r="AH7" s="9"/>
      <c r="AI7" s="9"/>
      <c r="AJ7" s="9">
        <f t="shared" si="2"/>
        <v>5000000</v>
      </c>
      <c r="AK7" s="10">
        <v>5000000</v>
      </c>
    </row>
    <row r="8" spans="1:37" ht="69.75" customHeight="1" x14ac:dyDescent="0.25">
      <c r="A8" s="35"/>
      <c r="B8" s="29"/>
      <c r="C8" s="29"/>
      <c r="D8" s="29"/>
      <c r="E8" s="29"/>
      <c r="F8" s="29"/>
      <c r="G8" s="32"/>
      <c r="H8" s="32"/>
      <c r="I8" s="32"/>
      <c r="J8" s="32"/>
      <c r="K8" s="32"/>
      <c r="L8" s="37"/>
      <c r="M8" s="37"/>
      <c r="N8" s="37"/>
      <c r="O8" s="37"/>
      <c r="P8" s="37"/>
      <c r="Q8" s="8" t="s">
        <v>219</v>
      </c>
      <c r="R8" s="8" t="s">
        <v>65</v>
      </c>
      <c r="S8" s="8" t="s">
        <v>66</v>
      </c>
      <c r="T8" s="8"/>
      <c r="U8" s="8"/>
      <c r="V8" s="8"/>
      <c r="W8" s="8" t="s">
        <v>113</v>
      </c>
      <c r="X8" s="9">
        <v>3950500</v>
      </c>
      <c r="Y8" s="9"/>
      <c r="Z8" s="9"/>
      <c r="AA8" s="9"/>
      <c r="AB8" s="9"/>
      <c r="AC8" s="9"/>
      <c r="AD8" s="9">
        <v>3049500</v>
      </c>
      <c r="AE8" s="9"/>
      <c r="AF8" s="9"/>
      <c r="AG8" s="9"/>
      <c r="AH8" s="9"/>
      <c r="AI8" s="9"/>
      <c r="AJ8" s="9">
        <f t="shared" si="2"/>
        <v>7000000</v>
      </c>
      <c r="AK8" s="10">
        <v>7000000</v>
      </c>
    </row>
    <row r="9" spans="1:37" ht="87" customHeight="1" x14ac:dyDescent="0.25">
      <c r="A9" s="35"/>
      <c r="B9" s="29"/>
      <c r="C9" s="29"/>
      <c r="D9" s="29"/>
      <c r="E9" s="29"/>
      <c r="F9" s="29"/>
      <c r="G9" s="32"/>
      <c r="H9" s="32"/>
      <c r="I9" s="32"/>
      <c r="J9" s="32"/>
      <c r="K9" s="32"/>
      <c r="L9" s="37"/>
      <c r="M9" s="37"/>
      <c r="N9" s="37"/>
      <c r="O9" s="37"/>
      <c r="P9" s="37"/>
      <c r="Q9" s="8" t="s">
        <v>220</v>
      </c>
      <c r="R9" s="8" t="s">
        <v>105</v>
      </c>
      <c r="S9" s="8" t="s">
        <v>67</v>
      </c>
      <c r="T9" s="8"/>
      <c r="U9" s="8"/>
      <c r="V9" s="8"/>
      <c r="W9" s="8" t="s">
        <v>115</v>
      </c>
      <c r="X9" s="9"/>
      <c r="Y9" s="9"/>
      <c r="Z9" s="9"/>
      <c r="AA9" s="9"/>
      <c r="AB9" s="9"/>
      <c r="AC9" s="9"/>
      <c r="AD9" s="9">
        <v>3463000</v>
      </c>
      <c r="AE9" s="9"/>
      <c r="AF9" s="9"/>
      <c r="AG9" s="9">
        <v>1537000</v>
      </c>
      <c r="AH9" s="9"/>
      <c r="AI9" s="9"/>
      <c r="AJ9" s="9">
        <f t="shared" si="2"/>
        <v>5000000</v>
      </c>
      <c r="AK9" s="10">
        <v>5000000</v>
      </c>
    </row>
    <row r="10" spans="1:37" ht="167.25" customHeight="1" x14ac:dyDescent="0.25">
      <c r="A10" s="35"/>
      <c r="B10" s="29"/>
      <c r="C10" s="29"/>
      <c r="D10" s="29"/>
      <c r="E10" s="29"/>
      <c r="F10" s="29"/>
      <c r="G10" s="32"/>
      <c r="H10" s="32"/>
      <c r="I10" s="32"/>
      <c r="J10" s="32"/>
      <c r="K10" s="32"/>
      <c r="L10" s="37"/>
      <c r="M10" s="37"/>
      <c r="N10" s="37"/>
      <c r="O10" s="37"/>
      <c r="P10" s="37"/>
      <c r="Q10" s="8" t="s">
        <v>221</v>
      </c>
      <c r="R10" s="8" t="s">
        <v>6</v>
      </c>
      <c r="S10" s="8" t="s">
        <v>31</v>
      </c>
      <c r="T10" s="8"/>
      <c r="U10" s="8"/>
      <c r="V10" s="8"/>
      <c r="W10" s="8" t="s">
        <v>116</v>
      </c>
      <c r="X10" s="9">
        <v>6973500</v>
      </c>
      <c r="Y10" s="9"/>
      <c r="Z10" s="9"/>
      <c r="AA10" s="9">
        <v>2506500</v>
      </c>
      <c r="AB10" s="9"/>
      <c r="AC10" s="9"/>
      <c r="AD10" s="9">
        <v>2237500</v>
      </c>
      <c r="AE10" s="9"/>
      <c r="AF10" s="9"/>
      <c r="AG10" s="9">
        <v>782500</v>
      </c>
      <c r="AH10" s="9"/>
      <c r="AI10" s="9"/>
      <c r="AJ10" s="9">
        <f t="shared" si="2"/>
        <v>12500000</v>
      </c>
      <c r="AK10" s="10">
        <v>12500000</v>
      </c>
    </row>
    <row r="11" spans="1:37" ht="57.75" customHeight="1" x14ac:dyDescent="0.25">
      <c r="A11" s="35"/>
      <c r="B11" s="29"/>
      <c r="C11" s="29"/>
      <c r="D11" s="29"/>
      <c r="E11" s="29"/>
      <c r="F11" s="29"/>
      <c r="G11" s="32"/>
      <c r="H11" s="32"/>
      <c r="I11" s="32"/>
      <c r="J11" s="32"/>
      <c r="K11" s="32"/>
      <c r="L11" s="23"/>
      <c r="M11" s="23"/>
      <c r="N11" s="23"/>
      <c r="O11" s="23"/>
      <c r="P11" s="23"/>
      <c r="Q11" s="8" t="s">
        <v>222</v>
      </c>
      <c r="R11" s="8" t="s">
        <v>106</v>
      </c>
      <c r="S11" s="8" t="s">
        <v>117</v>
      </c>
      <c r="T11" s="8"/>
      <c r="U11" s="8"/>
      <c r="V11" s="8"/>
      <c r="W11" s="8" t="s">
        <v>118</v>
      </c>
      <c r="X11" s="9"/>
      <c r="Y11" s="9"/>
      <c r="Z11" s="9"/>
      <c r="AA11" s="9">
        <v>1750000</v>
      </c>
      <c r="AB11" s="9"/>
      <c r="AC11" s="9"/>
      <c r="AD11" s="9"/>
      <c r="AE11" s="9"/>
      <c r="AF11" s="9"/>
      <c r="AG11" s="9">
        <v>5250000</v>
      </c>
      <c r="AH11" s="9"/>
      <c r="AI11" s="9"/>
      <c r="AJ11" s="9">
        <f t="shared" si="2"/>
        <v>7000000</v>
      </c>
      <c r="AK11" s="10">
        <v>7000000</v>
      </c>
    </row>
    <row r="12" spans="1:37" ht="69.75" customHeight="1" x14ac:dyDescent="0.25">
      <c r="A12" s="35"/>
      <c r="B12" s="29"/>
      <c r="C12" s="29"/>
      <c r="D12" s="29"/>
      <c r="E12" s="29"/>
      <c r="F12" s="29"/>
      <c r="G12" s="32"/>
      <c r="H12" s="32"/>
      <c r="I12" s="32"/>
      <c r="J12" s="32"/>
      <c r="K12" s="32"/>
      <c r="L12" s="6" t="s">
        <v>147</v>
      </c>
      <c r="M12" s="6" t="s">
        <v>7</v>
      </c>
      <c r="N12" s="6" t="s">
        <v>148</v>
      </c>
      <c r="O12" s="11" t="s">
        <v>200</v>
      </c>
      <c r="P12" s="7">
        <v>5653244485</v>
      </c>
      <c r="Q12" s="8" t="s">
        <v>223</v>
      </c>
      <c r="R12" s="8" t="s">
        <v>8</v>
      </c>
      <c r="S12" s="8" t="s">
        <v>32</v>
      </c>
      <c r="T12" s="8"/>
      <c r="U12" s="8"/>
      <c r="V12" s="8"/>
      <c r="W12" s="8" t="s">
        <v>249</v>
      </c>
      <c r="X12" s="9">
        <v>236464978</v>
      </c>
      <c r="Y12" s="9">
        <v>412900100</v>
      </c>
      <c r="Z12" s="9">
        <v>411852100</v>
      </c>
      <c r="AA12" s="9">
        <v>729038200</v>
      </c>
      <c r="AB12" s="9">
        <v>411852100</v>
      </c>
      <c r="AC12" s="9">
        <v>729038200</v>
      </c>
      <c r="AD12" s="9">
        <v>411852100</v>
      </c>
      <c r="AE12" s="9">
        <v>411593807</v>
      </c>
      <c r="AF12" s="9">
        <v>409349600</v>
      </c>
      <c r="AG12" s="9">
        <v>409347100</v>
      </c>
      <c r="AH12" s="9">
        <v>409347100</v>
      </c>
      <c r="AI12" s="9">
        <v>578193100</v>
      </c>
      <c r="AJ12" s="9">
        <f t="shared" si="2"/>
        <v>5560828485</v>
      </c>
      <c r="AK12" s="10">
        <v>5560828485</v>
      </c>
    </row>
    <row r="13" spans="1:37" ht="84" customHeight="1" x14ac:dyDescent="0.25">
      <c r="A13" s="35"/>
      <c r="B13" s="29"/>
      <c r="C13" s="29"/>
      <c r="D13" s="29"/>
      <c r="E13" s="29"/>
      <c r="F13" s="29"/>
      <c r="G13" s="32"/>
      <c r="H13" s="32"/>
      <c r="I13" s="32"/>
      <c r="J13" s="32"/>
      <c r="K13" s="32"/>
      <c r="L13" s="22"/>
      <c r="M13" s="22"/>
      <c r="N13" s="22"/>
      <c r="O13" s="22"/>
      <c r="P13" s="22"/>
      <c r="Q13" s="8" t="s">
        <v>224</v>
      </c>
      <c r="R13" s="8" t="s">
        <v>68</v>
      </c>
      <c r="S13" s="8" t="s">
        <v>120</v>
      </c>
      <c r="T13" s="8"/>
      <c r="U13" s="8"/>
      <c r="V13" s="8"/>
      <c r="W13" s="8" t="s">
        <v>121</v>
      </c>
      <c r="X13" s="9">
        <v>6800000</v>
      </c>
      <c r="Y13" s="9">
        <v>6800000</v>
      </c>
      <c r="Z13" s="9">
        <v>6800000</v>
      </c>
      <c r="AA13" s="9">
        <v>6800000</v>
      </c>
      <c r="AB13" s="9">
        <v>6800000</v>
      </c>
      <c r="AC13" s="9">
        <v>6800000</v>
      </c>
      <c r="AD13" s="9">
        <v>6800000</v>
      </c>
      <c r="AE13" s="9">
        <v>6800000</v>
      </c>
      <c r="AF13" s="9">
        <v>6800000</v>
      </c>
      <c r="AG13" s="9">
        <v>6800000</v>
      </c>
      <c r="AH13" s="9">
        <v>6800000</v>
      </c>
      <c r="AI13" s="9">
        <v>6800000</v>
      </c>
      <c r="AJ13" s="9">
        <f t="shared" si="2"/>
        <v>81600000</v>
      </c>
      <c r="AK13" s="10">
        <v>81600000</v>
      </c>
    </row>
    <row r="14" spans="1:37" ht="146.25" customHeight="1" x14ac:dyDescent="0.25">
      <c r="A14" s="35"/>
      <c r="B14" s="29"/>
      <c r="C14" s="29"/>
      <c r="D14" s="29"/>
      <c r="E14" s="29"/>
      <c r="F14" s="29"/>
      <c r="G14" s="32"/>
      <c r="H14" s="32"/>
      <c r="I14" s="32"/>
      <c r="J14" s="32"/>
      <c r="K14" s="32"/>
      <c r="L14" s="37"/>
      <c r="M14" s="37"/>
      <c r="N14" s="37"/>
      <c r="O14" s="37"/>
      <c r="P14" s="37"/>
      <c r="Q14" s="8" t="s">
        <v>225</v>
      </c>
      <c r="R14" s="8" t="s">
        <v>9</v>
      </c>
      <c r="S14" s="8" t="s">
        <v>33</v>
      </c>
      <c r="T14" s="8"/>
      <c r="U14" s="8"/>
      <c r="V14" s="8"/>
      <c r="W14" s="8" t="s">
        <v>34</v>
      </c>
      <c r="X14" s="9">
        <v>442000</v>
      </c>
      <c r="Y14" s="9">
        <v>442000</v>
      </c>
      <c r="Z14" s="9">
        <v>442000</v>
      </c>
      <c r="AA14" s="9">
        <v>442000</v>
      </c>
      <c r="AB14" s="9">
        <v>442000</v>
      </c>
      <c r="AC14" s="9">
        <v>442000</v>
      </c>
      <c r="AD14" s="9">
        <v>442000</v>
      </c>
      <c r="AE14" s="9">
        <v>442000</v>
      </c>
      <c r="AF14" s="9">
        <v>442000</v>
      </c>
      <c r="AG14" s="9">
        <v>442000</v>
      </c>
      <c r="AH14" s="9">
        <v>442000</v>
      </c>
      <c r="AI14" s="9">
        <v>546000</v>
      </c>
      <c r="AJ14" s="9">
        <f t="shared" si="2"/>
        <v>5408000</v>
      </c>
      <c r="AK14" s="10">
        <v>5408000</v>
      </c>
    </row>
    <row r="15" spans="1:37" ht="169.5" customHeight="1" x14ac:dyDescent="0.25">
      <c r="A15" s="35"/>
      <c r="B15" s="29"/>
      <c r="C15" s="29"/>
      <c r="D15" s="29"/>
      <c r="E15" s="29"/>
      <c r="F15" s="29"/>
      <c r="G15" s="32"/>
      <c r="H15" s="32"/>
      <c r="I15" s="32"/>
      <c r="J15" s="32"/>
      <c r="K15" s="32"/>
      <c r="L15" s="23"/>
      <c r="M15" s="23"/>
      <c r="N15" s="23"/>
      <c r="O15" s="23"/>
      <c r="P15" s="23"/>
      <c r="Q15" s="8" t="s">
        <v>226</v>
      </c>
      <c r="R15" s="8" t="s">
        <v>119</v>
      </c>
      <c r="S15" s="8" t="s">
        <v>122</v>
      </c>
      <c r="T15" s="8"/>
      <c r="U15" s="8"/>
      <c r="V15" s="8"/>
      <c r="W15" s="8" t="s">
        <v>123</v>
      </c>
      <c r="X15" s="9">
        <v>442000</v>
      </c>
      <c r="Y15" s="9">
        <v>442000</v>
      </c>
      <c r="Z15" s="9">
        <v>442000</v>
      </c>
      <c r="AA15" s="9">
        <v>442000</v>
      </c>
      <c r="AB15" s="9">
        <v>442000</v>
      </c>
      <c r="AC15" s="9">
        <v>442000</v>
      </c>
      <c r="AD15" s="9">
        <v>442000</v>
      </c>
      <c r="AE15" s="9">
        <v>442000</v>
      </c>
      <c r="AF15" s="9">
        <v>442000</v>
      </c>
      <c r="AG15" s="9">
        <v>442000</v>
      </c>
      <c r="AH15" s="9">
        <v>442000</v>
      </c>
      <c r="AI15" s="9">
        <v>546000</v>
      </c>
      <c r="AJ15" s="9">
        <f t="shared" si="2"/>
        <v>5408000</v>
      </c>
      <c r="AK15" s="10">
        <v>5408000</v>
      </c>
    </row>
    <row r="16" spans="1:37" ht="81" customHeight="1" x14ac:dyDescent="0.25">
      <c r="A16" s="35"/>
      <c r="B16" s="29"/>
      <c r="C16" s="29"/>
      <c r="D16" s="29"/>
      <c r="E16" s="29"/>
      <c r="F16" s="29"/>
      <c r="G16" s="32"/>
      <c r="H16" s="32"/>
      <c r="I16" s="32"/>
      <c r="J16" s="32"/>
      <c r="K16" s="32"/>
      <c r="L16" s="6" t="s">
        <v>149</v>
      </c>
      <c r="M16" s="6" t="s">
        <v>69</v>
      </c>
      <c r="N16" s="6" t="s">
        <v>150</v>
      </c>
      <c r="O16" s="11" t="s">
        <v>200</v>
      </c>
      <c r="P16" s="7">
        <v>12964000</v>
      </c>
      <c r="Q16" s="8" t="s">
        <v>227</v>
      </c>
      <c r="R16" s="8" t="s">
        <v>70</v>
      </c>
      <c r="S16" s="8" t="s">
        <v>124</v>
      </c>
      <c r="T16" s="8"/>
      <c r="U16" s="8"/>
      <c r="V16" s="8"/>
      <c r="W16" s="8" t="s">
        <v>113</v>
      </c>
      <c r="X16" s="9">
        <v>388000</v>
      </c>
      <c r="Y16" s="9">
        <v>388000</v>
      </c>
      <c r="Z16" s="9">
        <v>388000</v>
      </c>
      <c r="AA16" s="9">
        <v>388000</v>
      </c>
      <c r="AB16" s="9">
        <v>388000</v>
      </c>
      <c r="AC16" s="9">
        <v>388000</v>
      </c>
      <c r="AD16" s="9">
        <v>388000</v>
      </c>
      <c r="AE16" s="9">
        <v>388000</v>
      </c>
      <c r="AF16" s="9">
        <v>388000</v>
      </c>
      <c r="AG16" s="9">
        <v>388000</v>
      </c>
      <c r="AH16" s="9">
        <v>388000</v>
      </c>
      <c r="AI16" s="9">
        <v>412000</v>
      </c>
      <c r="AJ16" s="9">
        <f t="shared" si="2"/>
        <v>4680000</v>
      </c>
      <c r="AK16" s="10">
        <v>4680000</v>
      </c>
    </row>
    <row r="17" spans="1:37" ht="85.5" customHeight="1" x14ac:dyDescent="0.25">
      <c r="A17" s="35"/>
      <c r="B17" s="29"/>
      <c r="C17" s="29"/>
      <c r="D17" s="29"/>
      <c r="E17" s="29"/>
      <c r="F17" s="29"/>
      <c r="G17" s="32"/>
      <c r="H17" s="32"/>
      <c r="I17" s="32"/>
      <c r="J17" s="32"/>
      <c r="K17" s="32"/>
      <c r="L17" s="22"/>
      <c r="M17" s="22"/>
      <c r="N17" s="22"/>
      <c r="O17" s="22"/>
      <c r="P17" s="22"/>
      <c r="Q17" s="8" t="s">
        <v>228</v>
      </c>
      <c r="R17" s="8" t="s">
        <v>71</v>
      </c>
      <c r="S17" s="8" t="s">
        <v>125</v>
      </c>
      <c r="T17" s="8"/>
      <c r="U17" s="8"/>
      <c r="V17" s="8"/>
      <c r="W17" s="8" t="s">
        <v>34</v>
      </c>
      <c r="X17" s="9">
        <v>433000</v>
      </c>
      <c r="Y17" s="9">
        <v>433000</v>
      </c>
      <c r="Z17" s="9">
        <v>433000</v>
      </c>
      <c r="AA17" s="9">
        <v>433000</v>
      </c>
      <c r="AB17" s="9">
        <v>433000</v>
      </c>
      <c r="AC17" s="9">
        <v>433000</v>
      </c>
      <c r="AD17" s="9">
        <v>433000</v>
      </c>
      <c r="AE17" s="9">
        <v>433000</v>
      </c>
      <c r="AF17" s="9">
        <v>433000</v>
      </c>
      <c r="AG17" s="9">
        <v>433000</v>
      </c>
      <c r="AH17" s="9">
        <v>433000</v>
      </c>
      <c r="AI17" s="9">
        <v>637000</v>
      </c>
      <c r="AJ17" s="9">
        <f t="shared" si="2"/>
        <v>5400000</v>
      </c>
      <c r="AK17" s="10">
        <v>5400000</v>
      </c>
    </row>
    <row r="18" spans="1:37" ht="77.25" customHeight="1" x14ac:dyDescent="0.25">
      <c r="A18" s="35"/>
      <c r="B18" s="29"/>
      <c r="C18" s="29"/>
      <c r="D18" s="29"/>
      <c r="E18" s="29"/>
      <c r="F18" s="29"/>
      <c r="G18" s="32"/>
      <c r="H18" s="32"/>
      <c r="I18" s="32"/>
      <c r="J18" s="32"/>
      <c r="K18" s="32"/>
      <c r="L18" s="23"/>
      <c r="M18" s="23"/>
      <c r="N18" s="23"/>
      <c r="O18" s="23"/>
      <c r="P18" s="23"/>
      <c r="Q18" s="8" t="s">
        <v>229</v>
      </c>
      <c r="R18" s="8" t="s">
        <v>72</v>
      </c>
      <c r="S18" s="8" t="s">
        <v>126</v>
      </c>
      <c r="T18" s="8"/>
      <c r="U18" s="8"/>
      <c r="V18" s="8"/>
      <c r="W18" s="8" t="s">
        <v>34</v>
      </c>
      <c r="X18" s="9">
        <v>241000</v>
      </c>
      <c r="Y18" s="9">
        <v>241000</v>
      </c>
      <c r="Z18" s="9">
        <v>241000</v>
      </c>
      <c r="AA18" s="9">
        <v>241000</v>
      </c>
      <c r="AB18" s="9">
        <v>241000</v>
      </c>
      <c r="AC18" s="9">
        <v>241000</v>
      </c>
      <c r="AD18" s="9">
        <v>241000</v>
      </c>
      <c r="AE18" s="9">
        <v>241000</v>
      </c>
      <c r="AF18" s="9">
        <v>241000</v>
      </c>
      <c r="AG18" s="9">
        <v>241000</v>
      </c>
      <c r="AH18" s="9">
        <v>241000</v>
      </c>
      <c r="AI18" s="9">
        <v>233000</v>
      </c>
      <c r="AJ18" s="9">
        <f t="shared" si="2"/>
        <v>2884000</v>
      </c>
      <c r="AK18" s="10">
        <v>2884000</v>
      </c>
    </row>
    <row r="19" spans="1:37" ht="99.75" customHeight="1" x14ac:dyDescent="0.25">
      <c r="A19" s="35"/>
      <c r="B19" s="29"/>
      <c r="C19" s="29"/>
      <c r="D19" s="29"/>
      <c r="E19" s="29"/>
      <c r="F19" s="29"/>
      <c r="G19" s="32"/>
      <c r="H19" s="32"/>
      <c r="I19" s="32"/>
      <c r="J19" s="32"/>
      <c r="K19" s="32"/>
      <c r="L19" s="6" t="s">
        <v>215</v>
      </c>
      <c r="M19" s="6" t="s">
        <v>10</v>
      </c>
      <c r="N19" s="6" t="s">
        <v>151</v>
      </c>
      <c r="O19" s="6" t="s">
        <v>201</v>
      </c>
      <c r="P19" s="7">
        <v>75287500</v>
      </c>
      <c r="Q19" s="8" t="s">
        <v>230</v>
      </c>
      <c r="R19" s="8" t="s">
        <v>127</v>
      </c>
      <c r="S19" s="8" t="s">
        <v>128</v>
      </c>
      <c r="T19" s="8"/>
      <c r="U19" s="8"/>
      <c r="V19" s="8"/>
      <c r="W19" s="8" t="s">
        <v>129</v>
      </c>
      <c r="X19" s="9"/>
      <c r="Y19" s="9"/>
      <c r="Z19" s="9">
        <v>30287500</v>
      </c>
      <c r="AA19" s="9"/>
      <c r="AB19" s="9"/>
      <c r="AC19" s="9"/>
      <c r="AD19" s="9"/>
      <c r="AE19" s="9"/>
      <c r="AF19" s="9"/>
      <c r="AG19" s="9"/>
      <c r="AH19" s="9"/>
      <c r="AI19" s="9"/>
      <c r="AJ19" s="9">
        <f t="shared" si="2"/>
        <v>30287500</v>
      </c>
      <c r="AK19" s="10">
        <v>30287500</v>
      </c>
    </row>
    <row r="20" spans="1:37" ht="90" customHeight="1" x14ac:dyDescent="0.25">
      <c r="A20" s="35"/>
      <c r="B20" s="29"/>
      <c r="C20" s="29"/>
      <c r="D20" s="29"/>
      <c r="E20" s="29"/>
      <c r="F20" s="29"/>
      <c r="G20" s="32"/>
      <c r="H20" s="32"/>
      <c r="I20" s="32"/>
      <c r="J20" s="32"/>
      <c r="K20" s="32"/>
      <c r="L20" s="6"/>
      <c r="M20" s="6"/>
      <c r="N20" s="6"/>
      <c r="O20" s="6"/>
      <c r="P20" s="6"/>
      <c r="Q20" s="8" t="s">
        <v>231</v>
      </c>
      <c r="R20" s="8" t="s">
        <v>4</v>
      </c>
      <c r="S20" s="8" t="s">
        <v>35</v>
      </c>
      <c r="T20" s="8"/>
      <c r="U20" s="8"/>
      <c r="V20" s="8"/>
      <c r="W20" s="8" t="s">
        <v>130</v>
      </c>
      <c r="X20" s="9">
        <v>45000000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>
        <f t="shared" si="2"/>
        <v>45000000</v>
      </c>
      <c r="AK20" s="10">
        <v>45000000</v>
      </c>
    </row>
    <row r="21" spans="1:37" ht="92.25" customHeight="1" x14ac:dyDescent="0.25">
      <c r="A21" s="35"/>
      <c r="B21" s="29"/>
      <c r="C21" s="29"/>
      <c r="D21" s="29"/>
      <c r="E21" s="29"/>
      <c r="F21" s="29"/>
      <c r="G21" s="32"/>
      <c r="H21" s="32"/>
      <c r="I21" s="32"/>
      <c r="J21" s="32"/>
      <c r="K21" s="32"/>
      <c r="L21" s="6" t="s">
        <v>152</v>
      </c>
      <c r="M21" s="6" t="s">
        <v>11</v>
      </c>
      <c r="N21" s="6" t="s">
        <v>153</v>
      </c>
      <c r="O21" s="11" t="s">
        <v>200</v>
      </c>
      <c r="P21" s="7">
        <v>717106475</v>
      </c>
      <c r="Q21" s="8" t="s">
        <v>232</v>
      </c>
      <c r="R21" s="8" t="s">
        <v>3</v>
      </c>
      <c r="S21" s="8" t="s">
        <v>36</v>
      </c>
      <c r="T21" s="8"/>
      <c r="U21" s="8"/>
      <c r="V21" s="8"/>
      <c r="W21" s="8" t="s">
        <v>43</v>
      </c>
      <c r="X21" s="9">
        <v>7930000</v>
      </c>
      <c r="Y21" s="9"/>
      <c r="Z21" s="9"/>
      <c r="AA21" s="9">
        <v>6370000</v>
      </c>
      <c r="AB21" s="9"/>
      <c r="AC21" s="9"/>
      <c r="AD21" s="9">
        <v>6370000</v>
      </c>
      <c r="AE21" s="9"/>
      <c r="AF21" s="9"/>
      <c r="AG21" s="9">
        <v>6370000</v>
      </c>
      <c r="AH21" s="9"/>
      <c r="AI21" s="9"/>
      <c r="AJ21" s="9">
        <f t="shared" si="2"/>
        <v>27040000</v>
      </c>
      <c r="AK21" s="10">
        <v>27040000</v>
      </c>
    </row>
    <row r="22" spans="1:37" ht="60" customHeight="1" x14ac:dyDescent="0.25">
      <c r="A22" s="35"/>
      <c r="B22" s="29"/>
      <c r="C22" s="29"/>
      <c r="D22" s="29"/>
      <c r="E22" s="29"/>
      <c r="F22" s="29"/>
      <c r="G22" s="32"/>
      <c r="H22" s="32"/>
      <c r="I22" s="32"/>
      <c r="J22" s="32"/>
      <c r="K22" s="32"/>
      <c r="L22" s="22"/>
      <c r="M22" s="22"/>
      <c r="N22" s="22"/>
      <c r="O22" s="22"/>
      <c r="P22" s="22"/>
      <c r="Q22" s="8" t="s">
        <v>233</v>
      </c>
      <c r="R22" s="8" t="s">
        <v>5</v>
      </c>
      <c r="S22" s="8" t="s">
        <v>132</v>
      </c>
      <c r="T22" s="8"/>
      <c r="U22" s="8"/>
      <c r="V22" s="8"/>
      <c r="W22" s="8" t="s">
        <v>43</v>
      </c>
      <c r="X22" s="9">
        <v>10712000</v>
      </c>
      <c r="Y22" s="9"/>
      <c r="Z22" s="9"/>
      <c r="AA22" s="9">
        <v>9000000</v>
      </c>
      <c r="AB22" s="9"/>
      <c r="AC22" s="9"/>
      <c r="AD22" s="9">
        <v>9000000</v>
      </c>
      <c r="AE22" s="9"/>
      <c r="AF22" s="9"/>
      <c r="AG22" s="9">
        <v>9552000</v>
      </c>
      <c r="AH22" s="9"/>
      <c r="AI22" s="9"/>
      <c r="AJ22" s="9">
        <f t="shared" si="2"/>
        <v>38264000</v>
      </c>
      <c r="AK22" s="10">
        <v>38264000</v>
      </c>
    </row>
    <row r="23" spans="1:37" ht="53.25" customHeight="1" x14ac:dyDescent="0.25">
      <c r="A23" s="35"/>
      <c r="B23" s="29"/>
      <c r="C23" s="29"/>
      <c r="D23" s="29"/>
      <c r="E23" s="29"/>
      <c r="F23" s="29"/>
      <c r="G23" s="32"/>
      <c r="H23" s="32"/>
      <c r="I23" s="32"/>
      <c r="J23" s="32"/>
      <c r="K23" s="32"/>
      <c r="L23" s="37"/>
      <c r="M23" s="37"/>
      <c r="N23" s="37"/>
      <c r="O23" s="37"/>
      <c r="P23" s="37"/>
      <c r="Q23" s="8" t="s">
        <v>234</v>
      </c>
      <c r="R23" s="8" t="s">
        <v>12</v>
      </c>
      <c r="S23" s="8" t="s">
        <v>37</v>
      </c>
      <c r="T23" s="8"/>
      <c r="U23" s="8"/>
      <c r="V23" s="8"/>
      <c r="W23" s="8" t="s">
        <v>43</v>
      </c>
      <c r="X23" s="9">
        <v>11533000</v>
      </c>
      <c r="Y23" s="9"/>
      <c r="Z23" s="9"/>
      <c r="AA23" s="9">
        <v>11000000</v>
      </c>
      <c r="AB23" s="9"/>
      <c r="AC23" s="9"/>
      <c r="AD23" s="9">
        <v>11000000</v>
      </c>
      <c r="AE23" s="9"/>
      <c r="AF23" s="9"/>
      <c r="AG23" s="9">
        <v>9000000</v>
      </c>
      <c r="AH23" s="9"/>
      <c r="AI23" s="9"/>
      <c r="AJ23" s="9">
        <f t="shared" si="2"/>
        <v>42533000</v>
      </c>
      <c r="AK23" s="10">
        <v>42533000</v>
      </c>
    </row>
    <row r="24" spans="1:37" ht="62.25" customHeight="1" x14ac:dyDescent="0.25">
      <c r="A24" s="35"/>
      <c r="B24" s="29"/>
      <c r="C24" s="29"/>
      <c r="D24" s="29"/>
      <c r="E24" s="29"/>
      <c r="F24" s="29"/>
      <c r="G24" s="32"/>
      <c r="H24" s="32"/>
      <c r="I24" s="32"/>
      <c r="J24" s="32"/>
      <c r="K24" s="32"/>
      <c r="L24" s="37"/>
      <c r="M24" s="37"/>
      <c r="N24" s="37"/>
      <c r="O24" s="37"/>
      <c r="P24" s="37"/>
      <c r="Q24" s="8" t="s">
        <v>235</v>
      </c>
      <c r="R24" s="8" t="s">
        <v>2</v>
      </c>
      <c r="S24" s="8" t="s">
        <v>38</v>
      </c>
      <c r="T24" s="8"/>
      <c r="U24" s="8"/>
      <c r="V24" s="8"/>
      <c r="W24" s="8" t="s">
        <v>43</v>
      </c>
      <c r="X24" s="9">
        <v>10935000</v>
      </c>
      <c r="Y24" s="9"/>
      <c r="Z24" s="9"/>
      <c r="AA24" s="9">
        <v>10935000</v>
      </c>
      <c r="AB24" s="9"/>
      <c r="AC24" s="9"/>
      <c r="AD24" s="9"/>
      <c r="AE24" s="9"/>
      <c r="AF24" s="9"/>
      <c r="AG24" s="9"/>
      <c r="AH24" s="9"/>
      <c r="AI24" s="9"/>
      <c r="AJ24" s="9">
        <f t="shared" si="2"/>
        <v>21870000</v>
      </c>
      <c r="AK24" s="10">
        <v>21870000</v>
      </c>
    </row>
    <row r="25" spans="1:37" ht="63.75" customHeight="1" x14ac:dyDescent="0.25">
      <c r="A25" s="35"/>
      <c r="B25" s="29"/>
      <c r="C25" s="29"/>
      <c r="D25" s="29"/>
      <c r="E25" s="29"/>
      <c r="F25" s="29"/>
      <c r="G25" s="32"/>
      <c r="H25" s="32"/>
      <c r="I25" s="32"/>
      <c r="J25" s="32"/>
      <c r="K25" s="32"/>
      <c r="L25" s="37"/>
      <c r="M25" s="37"/>
      <c r="N25" s="37"/>
      <c r="O25" s="37"/>
      <c r="P25" s="37"/>
      <c r="Q25" s="8" t="s">
        <v>237</v>
      </c>
      <c r="R25" s="8" t="s">
        <v>236</v>
      </c>
      <c r="S25" s="8" t="s">
        <v>39</v>
      </c>
      <c r="T25" s="8"/>
      <c r="U25" s="8"/>
      <c r="V25" s="8"/>
      <c r="W25" s="8" t="s">
        <v>115</v>
      </c>
      <c r="X25" s="9">
        <v>2700000</v>
      </c>
      <c r="Y25" s="9">
        <v>3500000</v>
      </c>
      <c r="Z25" s="9">
        <v>4450000</v>
      </c>
      <c r="AA25" s="9">
        <v>2000000</v>
      </c>
      <c r="AB25" s="9">
        <v>700000</v>
      </c>
      <c r="AC25" s="9">
        <v>2000000</v>
      </c>
      <c r="AD25" s="9">
        <v>2700000</v>
      </c>
      <c r="AE25" s="9"/>
      <c r="AF25" s="9">
        <v>700000</v>
      </c>
      <c r="AG25" s="9"/>
      <c r="AH25" s="9"/>
      <c r="AI25" s="9"/>
      <c r="AJ25" s="9">
        <f t="shared" si="2"/>
        <v>18750000</v>
      </c>
      <c r="AK25" s="10">
        <v>18750000</v>
      </c>
    </row>
    <row r="26" spans="1:37" ht="49.5" customHeight="1" x14ac:dyDescent="0.25">
      <c r="A26" s="35"/>
      <c r="B26" s="29"/>
      <c r="C26" s="29"/>
      <c r="D26" s="29"/>
      <c r="E26" s="29"/>
      <c r="F26" s="29"/>
      <c r="G26" s="32"/>
      <c r="H26" s="32"/>
      <c r="I26" s="32"/>
      <c r="J26" s="32"/>
      <c r="K26" s="32"/>
      <c r="L26" s="37"/>
      <c r="M26" s="37"/>
      <c r="N26" s="37"/>
      <c r="O26" s="37"/>
      <c r="P26" s="37"/>
      <c r="Q26" s="8" t="s">
        <v>238</v>
      </c>
      <c r="R26" s="8" t="s">
        <v>13</v>
      </c>
      <c r="S26" s="8" t="s">
        <v>40</v>
      </c>
      <c r="T26" s="8"/>
      <c r="U26" s="8"/>
      <c r="V26" s="8"/>
      <c r="W26" s="8" t="s">
        <v>34</v>
      </c>
      <c r="X26" s="9">
        <v>9200000</v>
      </c>
      <c r="Y26" s="9"/>
      <c r="Z26" s="9"/>
      <c r="AA26" s="9">
        <v>9186830</v>
      </c>
      <c r="AB26" s="9"/>
      <c r="AC26" s="9"/>
      <c r="AD26" s="9">
        <v>9186831</v>
      </c>
      <c r="AE26" s="9"/>
      <c r="AF26" s="9"/>
      <c r="AG26" s="9"/>
      <c r="AH26" s="9"/>
      <c r="AI26" s="9"/>
      <c r="AJ26" s="9">
        <f t="shared" si="2"/>
        <v>27573661</v>
      </c>
      <c r="AK26" s="10">
        <v>27573661</v>
      </c>
    </row>
    <row r="27" spans="1:37" ht="96.75" customHeight="1" x14ac:dyDescent="0.25">
      <c r="A27" s="35"/>
      <c r="B27" s="29"/>
      <c r="C27" s="29"/>
      <c r="D27" s="29"/>
      <c r="E27" s="29"/>
      <c r="F27" s="29"/>
      <c r="G27" s="32"/>
      <c r="H27" s="32"/>
      <c r="I27" s="32"/>
      <c r="J27" s="32"/>
      <c r="K27" s="32"/>
      <c r="L27" s="37"/>
      <c r="M27" s="37"/>
      <c r="N27" s="37"/>
      <c r="O27" s="37"/>
      <c r="P27" s="37"/>
      <c r="Q27" s="8" t="s">
        <v>239</v>
      </c>
      <c r="R27" s="8" t="s">
        <v>14</v>
      </c>
      <c r="S27" s="8" t="s">
        <v>41</v>
      </c>
      <c r="T27" s="8"/>
      <c r="U27" s="8"/>
      <c r="V27" s="8"/>
      <c r="W27" s="8" t="s">
        <v>34</v>
      </c>
      <c r="X27" s="9">
        <v>212237500</v>
      </c>
      <c r="Y27" s="9">
        <v>147305814</v>
      </c>
      <c r="Z27" s="9">
        <v>3780000</v>
      </c>
      <c r="AA27" s="9">
        <v>96557500</v>
      </c>
      <c r="AB27" s="9">
        <v>1580000</v>
      </c>
      <c r="AC27" s="9">
        <v>1500000</v>
      </c>
      <c r="AD27" s="9">
        <v>18077500</v>
      </c>
      <c r="AE27" s="9"/>
      <c r="AF27" s="9"/>
      <c r="AG27" s="9">
        <v>15037500</v>
      </c>
      <c r="AH27" s="9"/>
      <c r="AI27" s="9"/>
      <c r="AJ27" s="9">
        <f t="shared" si="2"/>
        <v>496075814</v>
      </c>
      <c r="AK27" s="10">
        <v>496075814</v>
      </c>
    </row>
    <row r="28" spans="1:37" ht="64.5" customHeight="1" x14ac:dyDescent="0.25">
      <c r="A28" s="35"/>
      <c r="B28" s="29"/>
      <c r="C28" s="29"/>
      <c r="D28" s="29"/>
      <c r="E28" s="29"/>
      <c r="F28" s="29"/>
      <c r="G28" s="32"/>
      <c r="H28" s="32"/>
      <c r="I28" s="32"/>
      <c r="J28" s="32"/>
      <c r="K28" s="32"/>
      <c r="L28" s="23"/>
      <c r="M28" s="23"/>
      <c r="N28" s="23"/>
      <c r="O28" s="23"/>
      <c r="P28" s="23"/>
      <c r="Q28" s="8" t="s">
        <v>240</v>
      </c>
      <c r="R28" s="8" t="s">
        <v>131</v>
      </c>
      <c r="S28" s="8" t="s">
        <v>42</v>
      </c>
      <c r="T28" s="8"/>
      <c r="U28" s="8"/>
      <c r="V28" s="8"/>
      <c r="W28" s="8" t="s">
        <v>113</v>
      </c>
      <c r="X28" s="9">
        <v>6980000</v>
      </c>
      <c r="Y28" s="9">
        <v>20000000</v>
      </c>
      <c r="Z28" s="9"/>
      <c r="AA28" s="9">
        <v>6800000</v>
      </c>
      <c r="AB28" s="9"/>
      <c r="AC28" s="9"/>
      <c r="AD28" s="9">
        <v>6800000</v>
      </c>
      <c r="AE28" s="9"/>
      <c r="AF28" s="9"/>
      <c r="AG28" s="9">
        <v>4420000</v>
      </c>
      <c r="AH28" s="9"/>
      <c r="AI28" s="9"/>
      <c r="AJ28" s="9">
        <f t="shared" si="2"/>
        <v>45000000</v>
      </c>
      <c r="AK28" s="10">
        <v>45000000</v>
      </c>
    </row>
    <row r="29" spans="1:37" ht="82.5" customHeight="1" x14ac:dyDescent="0.25">
      <c r="A29" s="35"/>
      <c r="B29" s="29"/>
      <c r="C29" s="29"/>
      <c r="D29" s="29"/>
      <c r="E29" s="29"/>
      <c r="F29" s="29"/>
      <c r="G29" s="32"/>
      <c r="H29" s="32"/>
      <c r="I29" s="32"/>
      <c r="J29" s="32"/>
      <c r="K29" s="32"/>
      <c r="L29" s="6" t="s">
        <v>154</v>
      </c>
      <c r="M29" s="6" t="s">
        <v>15</v>
      </c>
      <c r="N29" s="6" t="s">
        <v>155</v>
      </c>
      <c r="O29" s="11" t="s">
        <v>200</v>
      </c>
      <c r="P29" s="7">
        <v>636138400</v>
      </c>
      <c r="Q29" s="8" t="s">
        <v>241</v>
      </c>
      <c r="R29" s="8" t="s">
        <v>16</v>
      </c>
      <c r="S29" s="8" t="s">
        <v>45</v>
      </c>
      <c r="T29" s="8"/>
      <c r="U29" s="8"/>
      <c r="V29" s="8"/>
      <c r="W29" s="8" t="s">
        <v>133</v>
      </c>
      <c r="X29" s="9">
        <v>10683000</v>
      </c>
      <c r="Y29" s="9">
        <v>182175000</v>
      </c>
      <c r="Z29" s="9">
        <v>10662000</v>
      </c>
      <c r="AA29" s="9">
        <v>23441000</v>
      </c>
      <c r="AB29" s="9">
        <v>76352000</v>
      </c>
      <c r="AC29" s="9">
        <v>122487000</v>
      </c>
      <c r="AD29" s="9">
        <v>153285400</v>
      </c>
      <c r="AE29" s="9">
        <v>3084000</v>
      </c>
      <c r="AF29" s="9">
        <v>45000000</v>
      </c>
      <c r="AG29" s="9">
        <v>8969000</v>
      </c>
      <c r="AH29" s="9"/>
      <c r="AI29" s="9"/>
      <c r="AJ29" s="9">
        <f t="shared" si="2"/>
        <v>636138400</v>
      </c>
      <c r="AK29" s="10">
        <v>636138400</v>
      </c>
    </row>
    <row r="30" spans="1:37" ht="67.5" customHeight="1" x14ac:dyDescent="0.25">
      <c r="A30" s="35"/>
      <c r="B30" s="29"/>
      <c r="C30" s="29"/>
      <c r="D30" s="29"/>
      <c r="E30" s="29"/>
      <c r="F30" s="29"/>
      <c r="G30" s="32"/>
      <c r="H30" s="32"/>
      <c r="I30" s="32"/>
      <c r="J30" s="32"/>
      <c r="K30" s="32"/>
      <c r="L30" s="6" t="s">
        <v>156</v>
      </c>
      <c r="M30" s="6" t="s">
        <v>134</v>
      </c>
      <c r="N30" s="6" t="s">
        <v>157</v>
      </c>
      <c r="O30" s="11" t="s">
        <v>200</v>
      </c>
      <c r="P30" s="7">
        <v>2335668040</v>
      </c>
      <c r="Q30" s="8" t="s">
        <v>242</v>
      </c>
      <c r="R30" s="8" t="s">
        <v>0</v>
      </c>
      <c r="S30" s="8" t="s">
        <v>46</v>
      </c>
      <c r="T30" s="8"/>
      <c r="U30" s="8"/>
      <c r="V30" s="8"/>
      <c r="W30" s="8" t="s">
        <v>123</v>
      </c>
      <c r="X30" s="9">
        <v>3000000</v>
      </c>
      <c r="Y30" s="9">
        <v>330000</v>
      </c>
      <c r="Z30" s="9"/>
      <c r="AA30" s="9">
        <v>3000000</v>
      </c>
      <c r="AB30" s="9"/>
      <c r="AC30" s="9"/>
      <c r="AD30" s="9"/>
      <c r="AE30" s="9"/>
      <c r="AF30" s="9"/>
      <c r="AG30" s="9"/>
      <c r="AH30" s="9"/>
      <c r="AI30" s="9"/>
      <c r="AJ30" s="9">
        <f t="shared" si="2"/>
        <v>6330000</v>
      </c>
      <c r="AK30" s="10">
        <v>6330000</v>
      </c>
    </row>
    <row r="31" spans="1:37" ht="66.75" customHeight="1" x14ac:dyDescent="0.25">
      <c r="A31" s="35"/>
      <c r="B31" s="29"/>
      <c r="C31" s="29"/>
      <c r="D31" s="29"/>
      <c r="E31" s="29"/>
      <c r="F31" s="29"/>
      <c r="G31" s="32"/>
      <c r="H31" s="32"/>
      <c r="I31" s="32"/>
      <c r="J31" s="32"/>
      <c r="K31" s="32"/>
      <c r="L31" s="22"/>
      <c r="M31" s="22"/>
      <c r="N31" s="22"/>
      <c r="O31" s="22"/>
      <c r="P31" s="22"/>
      <c r="Q31" s="8" t="s">
        <v>243</v>
      </c>
      <c r="R31" s="8" t="s">
        <v>1</v>
      </c>
      <c r="S31" s="8" t="s">
        <v>47</v>
      </c>
      <c r="T31" s="8"/>
      <c r="U31" s="8"/>
      <c r="V31" s="8"/>
      <c r="W31" s="8" t="s">
        <v>44</v>
      </c>
      <c r="X31" s="9">
        <v>28360861</v>
      </c>
      <c r="Y31" s="9">
        <v>28360861</v>
      </c>
      <c r="Z31" s="9">
        <v>28360861</v>
      </c>
      <c r="AA31" s="9">
        <v>28360861</v>
      </c>
      <c r="AB31" s="9">
        <v>28360861</v>
      </c>
      <c r="AC31" s="9">
        <v>28360861</v>
      </c>
      <c r="AD31" s="9">
        <v>28360861</v>
      </c>
      <c r="AE31" s="9">
        <v>28360861</v>
      </c>
      <c r="AF31" s="9">
        <v>28360861</v>
      </c>
      <c r="AG31" s="9">
        <v>28360861</v>
      </c>
      <c r="AH31" s="9">
        <v>28360861</v>
      </c>
      <c r="AI31" s="9">
        <v>28589129</v>
      </c>
      <c r="AJ31" s="9">
        <f t="shared" si="2"/>
        <v>340558600</v>
      </c>
      <c r="AK31" s="10">
        <v>340558600</v>
      </c>
    </row>
    <row r="32" spans="1:37" ht="69" customHeight="1" x14ac:dyDescent="0.25">
      <c r="A32" s="35"/>
      <c r="B32" s="29"/>
      <c r="C32" s="29"/>
      <c r="D32" s="29"/>
      <c r="E32" s="29"/>
      <c r="F32" s="29"/>
      <c r="G32" s="32"/>
      <c r="H32" s="32"/>
      <c r="I32" s="32"/>
      <c r="J32" s="32"/>
      <c r="K32" s="32"/>
      <c r="L32" s="23"/>
      <c r="M32" s="23"/>
      <c r="N32" s="23"/>
      <c r="O32" s="23"/>
      <c r="P32" s="23"/>
      <c r="Q32" s="8" t="s">
        <v>244</v>
      </c>
      <c r="R32" s="8" t="s">
        <v>73</v>
      </c>
      <c r="S32" s="8" t="s">
        <v>135</v>
      </c>
      <c r="T32" s="8"/>
      <c r="U32" s="8"/>
      <c r="V32" s="8"/>
      <c r="W32" s="8" t="s">
        <v>136</v>
      </c>
      <c r="X32" s="9">
        <v>161230000</v>
      </c>
      <c r="Y32" s="9">
        <v>161230000</v>
      </c>
      <c r="Z32" s="9">
        <v>249280000</v>
      </c>
      <c r="AA32" s="9">
        <v>161230000</v>
      </c>
      <c r="AB32" s="9">
        <v>161230000</v>
      </c>
      <c r="AC32" s="9">
        <v>161230000</v>
      </c>
      <c r="AD32" s="9">
        <v>161230000</v>
      </c>
      <c r="AE32" s="9">
        <v>159974000</v>
      </c>
      <c r="AF32" s="9">
        <v>152910000</v>
      </c>
      <c r="AG32" s="9">
        <v>152910000</v>
      </c>
      <c r="AH32" s="9">
        <v>152910000</v>
      </c>
      <c r="AI32" s="9">
        <v>153415440</v>
      </c>
      <c r="AJ32" s="9">
        <f t="shared" si="2"/>
        <v>1988779440</v>
      </c>
      <c r="AK32" s="10">
        <v>1988779440</v>
      </c>
    </row>
    <row r="33" spans="1:37" ht="141" customHeight="1" x14ac:dyDescent="0.25">
      <c r="A33" s="35"/>
      <c r="B33" s="29"/>
      <c r="C33" s="29"/>
      <c r="D33" s="29"/>
      <c r="E33" s="29"/>
      <c r="F33" s="29"/>
      <c r="G33" s="32"/>
      <c r="H33" s="32"/>
      <c r="I33" s="32"/>
      <c r="J33" s="32"/>
      <c r="K33" s="32"/>
      <c r="L33" s="6" t="s">
        <v>158</v>
      </c>
      <c r="M33" s="6" t="s">
        <v>137</v>
      </c>
      <c r="N33" s="6" t="s">
        <v>159</v>
      </c>
      <c r="O33" s="11" t="s">
        <v>200</v>
      </c>
      <c r="P33" s="7">
        <v>1172669308</v>
      </c>
      <c r="Q33" s="8" t="s">
        <v>245</v>
      </c>
      <c r="R33" s="8" t="s">
        <v>138</v>
      </c>
      <c r="S33" s="8" t="s">
        <v>140</v>
      </c>
      <c r="T33" s="8"/>
      <c r="U33" s="8"/>
      <c r="V33" s="8"/>
      <c r="W33" s="8" t="s">
        <v>50</v>
      </c>
      <c r="X33" s="9">
        <v>6000000</v>
      </c>
      <c r="Y33" s="9">
        <v>4000000</v>
      </c>
      <c r="Z33" s="9">
        <v>4000000</v>
      </c>
      <c r="AA33" s="9">
        <v>6000000</v>
      </c>
      <c r="AB33" s="9">
        <v>4000000</v>
      </c>
      <c r="AC33" s="9">
        <v>3000000</v>
      </c>
      <c r="AD33" s="9">
        <v>2000000</v>
      </c>
      <c r="AE33" s="9">
        <v>2000000</v>
      </c>
      <c r="AF33" s="9">
        <v>2000000</v>
      </c>
      <c r="AG33" s="9">
        <v>2000000</v>
      </c>
      <c r="AH33" s="9">
        <v>2990000</v>
      </c>
      <c r="AI33" s="9">
        <v>1000000</v>
      </c>
      <c r="AJ33" s="9">
        <f t="shared" si="2"/>
        <v>38990000</v>
      </c>
      <c r="AK33" s="10">
        <v>38990000</v>
      </c>
    </row>
    <row r="34" spans="1:37" ht="133.5" customHeight="1" x14ac:dyDescent="0.25">
      <c r="A34" s="35"/>
      <c r="B34" s="29"/>
      <c r="C34" s="29"/>
      <c r="D34" s="29"/>
      <c r="E34" s="29"/>
      <c r="F34" s="29"/>
      <c r="G34" s="32"/>
      <c r="H34" s="32"/>
      <c r="I34" s="32"/>
      <c r="J34" s="32"/>
      <c r="K34" s="32"/>
      <c r="L34" s="22"/>
      <c r="M34" s="22"/>
      <c r="N34" s="22"/>
      <c r="O34" s="22"/>
      <c r="P34" s="22"/>
      <c r="Q34" s="8" t="s">
        <v>246</v>
      </c>
      <c r="R34" s="8" t="s">
        <v>139</v>
      </c>
      <c r="S34" s="8" t="s">
        <v>141</v>
      </c>
      <c r="T34" s="8"/>
      <c r="U34" s="8"/>
      <c r="V34" s="8"/>
      <c r="W34" s="8" t="s">
        <v>142</v>
      </c>
      <c r="X34" s="9">
        <v>31758700</v>
      </c>
      <c r="Y34" s="9">
        <v>18482700</v>
      </c>
      <c r="Z34" s="9">
        <v>18482700</v>
      </c>
      <c r="AA34" s="9">
        <v>31748700</v>
      </c>
      <c r="AB34" s="9">
        <v>18482700</v>
      </c>
      <c r="AC34" s="9">
        <v>18482700</v>
      </c>
      <c r="AD34" s="9">
        <v>31758700</v>
      </c>
      <c r="AE34" s="9">
        <v>18482700</v>
      </c>
      <c r="AF34" s="9">
        <v>18482700</v>
      </c>
      <c r="AG34" s="9">
        <v>20762700</v>
      </c>
      <c r="AH34" s="9">
        <v>18482700</v>
      </c>
      <c r="AI34" s="9">
        <v>18594300</v>
      </c>
      <c r="AJ34" s="9">
        <f t="shared" si="2"/>
        <v>264002000</v>
      </c>
      <c r="AK34" s="10">
        <v>264002000</v>
      </c>
    </row>
    <row r="35" spans="1:37" ht="81" customHeight="1" x14ac:dyDescent="0.25">
      <c r="A35" s="35"/>
      <c r="B35" s="29"/>
      <c r="C35" s="29"/>
      <c r="D35" s="29"/>
      <c r="E35" s="29"/>
      <c r="F35" s="29"/>
      <c r="G35" s="32"/>
      <c r="H35" s="32"/>
      <c r="I35" s="32"/>
      <c r="J35" s="32"/>
      <c r="K35" s="32"/>
      <c r="L35" s="37"/>
      <c r="M35" s="37"/>
      <c r="N35" s="37"/>
      <c r="O35" s="37"/>
      <c r="P35" s="37"/>
      <c r="Q35" s="8" t="s">
        <v>248</v>
      </c>
      <c r="R35" s="8" t="s">
        <v>17</v>
      </c>
      <c r="S35" s="8" t="s">
        <v>49</v>
      </c>
      <c r="T35" s="8"/>
      <c r="U35" s="8"/>
      <c r="V35" s="8"/>
      <c r="W35" s="8" t="s">
        <v>143</v>
      </c>
      <c r="X35" s="9">
        <v>240000000</v>
      </c>
      <c r="Y35" s="9">
        <v>70000000</v>
      </c>
      <c r="Z35" s="9"/>
      <c r="AA35" s="9">
        <v>204000000</v>
      </c>
      <c r="AB35" s="9">
        <v>141000000</v>
      </c>
      <c r="AC35" s="9">
        <v>8727308</v>
      </c>
      <c r="AD35" s="9">
        <v>70000000</v>
      </c>
      <c r="AE35" s="9"/>
      <c r="AF35" s="9">
        <v>85000000</v>
      </c>
      <c r="AG35" s="9"/>
      <c r="AH35" s="9"/>
      <c r="AI35" s="9"/>
      <c r="AJ35" s="9">
        <f t="shared" si="2"/>
        <v>818727308</v>
      </c>
      <c r="AK35" s="10">
        <v>818727308</v>
      </c>
    </row>
    <row r="36" spans="1:37" ht="106.5" customHeight="1" x14ac:dyDescent="0.25">
      <c r="A36" s="35"/>
      <c r="B36" s="29"/>
      <c r="C36" s="29"/>
      <c r="D36" s="29"/>
      <c r="E36" s="29"/>
      <c r="F36" s="29"/>
      <c r="G36" s="33"/>
      <c r="H36" s="33"/>
      <c r="I36" s="33"/>
      <c r="J36" s="33"/>
      <c r="K36" s="33"/>
      <c r="L36" s="23"/>
      <c r="M36" s="23"/>
      <c r="N36" s="23"/>
      <c r="O36" s="23"/>
      <c r="P36" s="23"/>
      <c r="Q36" s="8" t="s">
        <v>247</v>
      </c>
      <c r="R36" s="8" t="s">
        <v>18</v>
      </c>
      <c r="S36" s="8" t="s">
        <v>48</v>
      </c>
      <c r="T36" s="8"/>
      <c r="U36" s="8"/>
      <c r="V36" s="8"/>
      <c r="W36" s="8" t="s">
        <v>144</v>
      </c>
      <c r="X36" s="9">
        <v>8055000</v>
      </c>
      <c r="Y36" s="9">
        <v>10660000</v>
      </c>
      <c r="Z36" s="9"/>
      <c r="AA36" s="9"/>
      <c r="AB36" s="9">
        <v>18705000</v>
      </c>
      <c r="AC36" s="9"/>
      <c r="AD36" s="9"/>
      <c r="AE36" s="9">
        <v>13530000</v>
      </c>
      <c r="AF36" s="9"/>
      <c r="AG36" s="9"/>
      <c r="AH36" s="9"/>
      <c r="AI36" s="9"/>
      <c r="AJ36" s="9">
        <f t="shared" si="2"/>
        <v>50950000</v>
      </c>
      <c r="AK36" s="10">
        <v>50950000</v>
      </c>
    </row>
    <row r="37" spans="1:37" ht="164.25" customHeight="1" x14ac:dyDescent="0.25">
      <c r="A37" s="35"/>
      <c r="B37" s="29"/>
      <c r="C37" s="29"/>
      <c r="D37" s="29"/>
      <c r="E37" s="29"/>
      <c r="F37" s="29"/>
      <c r="G37" s="4" t="s">
        <v>59</v>
      </c>
      <c r="H37" s="4" t="s">
        <v>57</v>
      </c>
      <c r="I37" s="4" t="s">
        <v>53</v>
      </c>
      <c r="J37" s="4" t="s">
        <v>202</v>
      </c>
      <c r="K37" s="5">
        <v>46302400</v>
      </c>
      <c r="L37" s="6" t="s">
        <v>146</v>
      </c>
      <c r="M37" s="6" t="s">
        <v>145</v>
      </c>
      <c r="N37" s="6" t="s">
        <v>52</v>
      </c>
      <c r="O37" s="6" t="s">
        <v>113</v>
      </c>
      <c r="P37" s="7">
        <v>46302400</v>
      </c>
      <c r="Q37" s="8" t="s">
        <v>161</v>
      </c>
      <c r="R37" s="8" t="s">
        <v>160</v>
      </c>
      <c r="S37" s="8" t="s">
        <v>54</v>
      </c>
      <c r="T37" s="8"/>
      <c r="U37" s="8"/>
      <c r="V37" s="8"/>
      <c r="W37" s="8" t="s">
        <v>113</v>
      </c>
      <c r="X37" s="9">
        <v>2270000</v>
      </c>
      <c r="Y37" s="9">
        <v>35986500</v>
      </c>
      <c r="Z37" s="9">
        <v>1500000</v>
      </c>
      <c r="AA37" s="9">
        <v>664000</v>
      </c>
      <c r="AB37" s="9">
        <v>1500000</v>
      </c>
      <c r="AC37" s="9">
        <v>244000</v>
      </c>
      <c r="AD37" s="9">
        <v>770000</v>
      </c>
      <c r="AE37" s="9">
        <v>1500000</v>
      </c>
      <c r="AF37" s="9">
        <v>1203900</v>
      </c>
      <c r="AG37" s="9">
        <v>664000</v>
      </c>
      <c r="AH37" s="9"/>
      <c r="AI37" s="9"/>
      <c r="AJ37" s="9">
        <f t="shared" si="2"/>
        <v>46302400</v>
      </c>
      <c r="AK37" s="10">
        <v>46302400</v>
      </c>
    </row>
    <row r="38" spans="1:37" ht="96.75" customHeight="1" x14ac:dyDescent="0.25">
      <c r="A38" s="35"/>
      <c r="B38" s="29"/>
      <c r="C38" s="29"/>
      <c r="D38" s="29"/>
      <c r="E38" s="29"/>
      <c r="F38" s="29"/>
      <c r="G38" s="4" t="s">
        <v>166</v>
      </c>
      <c r="H38" s="4" t="s">
        <v>19</v>
      </c>
      <c r="I38" s="4" t="s">
        <v>55</v>
      </c>
      <c r="J38" s="4" t="s">
        <v>60</v>
      </c>
      <c r="K38" s="5">
        <v>268195700</v>
      </c>
      <c r="L38" s="6" t="s">
        <v>167</v>
      </c>
      <c r="M38" s="6" t="s">
        <v>20</v>
      </c>
      <c r="N38" s="12" t="s">
        <v>168</v>
      </c>
      <c r="O38" s="6" t="s">
        <v>203</v>
      </c>
      <c r="P38" s="7">
        <v>268195700</v>
      </c>
      <c r="Q38" s="8" t="s">
        <v>170</v>
      </c>
      <c r="R38" s="8" t="s">
        <v>21</v>
      </c>
      <c r="S38" s="8" t="s">
        <v>163</v>
      </c>
      <c r="T38" s="8"/>
      <c r="U38" s="8"/>
      <c r="V38" s="8"/>
      <c r="W38" s="8" t="s">
        <v>164</v>
      </c>
      <c r="X38" s="9">
        <v>177000</v>
      </c>
      <c r="Y38" s="9">
        <v>2752000</v>
      </c>
      <c r="Z38" s="9"/>
      <c r="AA38" s="9"/>
      <c r="AB38" s="9"/>
      <c r="AC38" s="9">
        <v>205743000</v>
      </c>
      <c r="AD38" s="9">
        <v>1058000</v>
      </c>
      <c r="AE38" s="9">
        <v>22095000</v>
      </c>
      <c r="AF38" s="9"/>
      <c r="AG38" s="9"/>
      <c r="AH38" s="9"/>
      <c r="AI38" s="9"/>
      <c r="AJ38" s="9">
        <f t="shared" si="2"/>
        <v>231825000</v>
      </c>
      <c r="AK38" s="10">
        <v>231825000</v>
      </c>
    </row>
    <row r="39" spans="1:37" ht="73.5" customHeight="1" x14ac:dyDescent="0.25">
      <c r="A39" s="35"/>
      <c r="B39" s="29"/>
      <c r="C39" s="29"/>
      <c r="D39" s="29"/>
      <c r="E39" s="29"/>
      <c r="F39" s="29"/>
      <c r="G39" s="4"/>
      <c r="H39" s="4"/>
      <c r="I39" s="4"/>
      <c r="J39" s="4"/>
      <c r="K39" s="4"/>
      <c r="L39" s="6"/>
      <c r="M39" s="6"/>
      <c r="N39" s="6"/>
      <c r="O39" s="6"/>
      <c r="P39" s="6"/>
      <c r="Q39" s="8" t="s">
        <v>169</v>
      </c>
      <c r="R39" s="8" t="s">
        <v>162</v>
      </c>
      <c r="S39" s="8" t="s">
        <v>165</v>
      </c>
      <c r="T39" s="8"/>
      <c r="U39" s="8"/>
      <c r="V39" s="8"/>
      <c r="W39" s="8" t="s">
        <v>113</v>
      </c>
      <c r="X39" s="9">
        <v>1950000</v>
      </c>
      <c r="Y39" s="9">
        <v>212000</v>
      </c>
      <c r="Z39" s="9">
        <v>750000</v>
      </c>
      <c r="AA39" s="9"/>
      <c r="AB39" s="9">
        <v>8708200</v>
      </c>
      <c r="AC39" s="9">
        <v>24750500</v>
      </c>
      <c r="AD39" s="9"/>
      <c r="AE39" s="9"/>
      <c r="AF39" s="9"/>
      <c r="AG39" s="9"/>
      <c r="AH39" s="9"/>
      <c r="AI39" s="9"/>
      <c r="AJ39" s="9">
        <f t="shared" si="2"/>
        <v>36370700</v>
      </c>
      <c r="AK39" s="10">
        <v>36370700</v>
      </c>
    </row>
    <row r="40" spans="1:37" ht="129.75" customHeight="1" x14ac:dyDescent="0.25">
      <c r="A40" s="35"/>
      <c r="B40" s="29"/>
      <c r="C40" s="29"/>
      <c r="D40" s="29"/>
      <c r="E40" s="29"/>
      <c r="F40" s="29"/>
      <c r="G40" s="4" t="s">
        <v>58</v>
      </c>
      <c r="H40" s="4" t="s">
        <v>22</v>
      </c>
      <c r="I40" s="4" t="s">
        <v>51</v>
      </c>
      <c r="J40" s="4" t="s">
        <v>260</v>
      </c>
      <c r="K40" s="5">
        <v>80123100</v>
      </c>
      <c r="L40" s="6" t="s">
        <v>213</v>
      </c>
      <c r="M40" s="6" t="s">
        <v>171</v>
      </c>
      <c r="N40" s="6" t="s">
        <v>214</v>
      </c>
      <c r="O40" s="6" t="s">
        <v>200</v>
      </c>
      <c r="P40" s="7">
        <v>80123100</v>
      </c>
      <c r="Q40" s="8" t="s">
        <v>251</v>
      </c>
      <c r="R40" s="8" t="s">
        <v>172</v>
      </c>
      <c r="S40" s="8" t="s">
        <v>250</v>
      </c>
      <c r="T40" s="8"/>
      <c r="U40" s="8"/>
      <c r="V40" s="8"/>
      <c r="W40" s="8" t="s">
        <v>173</v>
      </c>
      <c r="X40" s="9">
        <v>845000</v>
      </c>
      <c r="Y40" s="9">
        <v>1272000</v>
      </c>
      <c r="Z40" s="9">
        <v>991000</v>
      </c>
      <c r="AA40" s="9">
        <v>500000</v>
      </c>
      <c r="AB40" s="9">
        <v>1131000</v>
      </c>
      <c r="AC40" s="9">
        <v>860000</v>
      </c>
      <c r="AD40" s="9">
        <v>631000</v>
      </c>
      <c r="AE40" s="9">
        <v>1860000</v>
      </c>
      <c r="AF40" s="9">
        <v>131000</v>
      </c>
      <c r="AG40" s="9">
        <v>1648000</v>
      </c>
      <c r="AH40" s="9">
        <v>131000</v>
      </c>
      <c r="AI40" s="9"/>
      <c r="AJ40" s="9">
        <f t="shared" si="2"/>
        <v>10000000</v>
      </c>
      <c r="AK40" s="10">
        <v>10000000</v>
      </c>
    </row>
    <row r="41" spans="1:37" ht="115.5" customHeight="1" x14ac:dyDescent="0.25">
      <c r="A41" s="35"/>
      <c r="B41" s="29"/>
      <c r="C41" s="29"/>
      <c r="D41" s="29"/>
      <c r="E41" s="29"/>
      <c r="F41" s="29"/>
      <c r="G41" s="31"/>
      <c r="H41" s="31"/>
      <c r="I41" s="31"/>
      <c r="J41" s="31"/>
      <c r="K41" s="31"/>
      <c r="L41" s="22"/>
      <c r="M41" s="22"/>
      <c r="N41" s="22"/>
      <c r="O41" s="22"/>
      <c r="P41" s="22"/>
      <c r="Q41" s="8" t="s">
        <v>252</v>
      </c>
      <c r="R41" s="8" t="s">
        <v>174</v>
      </c>
      <c r="S41" s="8" t="s">
        <v>175</v>
      </c>
      <c r="T41" s="8"/>
      <c r="U41" s="8"/>
      <c r="V41" s="8"/>
      <c r="W41" s="8" t="s">
        <v>258</v>
      </c>
      <c r="X41" s="9">
        <v>2645000</v>
      </c>
      <c r="Y41" s="9">
        <v>3405000</v>
      </c>
      <c r="Z41" s="9">
        <v>5251000</v>
      </c>
      <c r="AA41" s="9">
        <v>2474000</v>
      </c>
      <c r="AB41" s="9">
        <v>8081000</v>
      </c>
      <c r="AC41" s="9">
        <v>1173000</v>
      </c>
      <c r="AD41" s="9">
        <v>5299000</v>
      </c>
      <c r="AE41" s="9">
        <v>1820000</v>
      </c>
      <c r="AF41" s="9">
        <v>3661000</v>
      </c>
      <c r="AG41" s="9">
        <v>1666000</v>
      </c>
      <c r="AH41" s="9">
        <v>1553000</v>
      </c>
      <c r="AI41" s="9"/>
      <c r="AJ41" s="9">
        <f t="shared" si="2"/>
        <v>37028000</v>
      </c>
      <c r="AK41" s="10">
        <v>37028000</v>
      </c>
    </row>
    <row r="42" spans="1:37" ht="132.75" customHeight="1" x14ac:dyDescent="0.25">
      <c r="A42" s="35"/>
      <c r="B42" s="29"/>
      <c r="C42" s="29"/>
      <c r="D42" s="29"/>
      <c r="E42" s="29"/>
      <c r="F42" s="29"/>
      <c r="G42" s="32"/>
      <c r="H42" s="32"/>
      <c r="I42" s="32"/>
      <c r="J42" s="32"/>
      <c r="K42" s="32"/>
      <c r="L42" s="37"/>
      <c r="M42" s="37"/>
      <c r="N42" s="37"/>
      <c r="O42" s="37"/>
      <c r="P42" s="37"/>
      <c r="Q42" s="8" t="s">
        <v>253</v>
      </c>
      <c r="R42" s="8" t="s">
        <v>176</v>
      </c>
      <c r="S42" s="8" t="s">
        <v>177</v>
      </c>
      <c r="T42" s="8"/>
      <c r="U42" s="8"/>
      <c r="V42" s="8"/>
      <c r="W42" s="8" t="s">
        <v>178</v>
      </c>
      <c r="X42" s="9"/>
      <c r="Y42" s="9">
        <v>1549400</v>
      </c>
      <c r="Z42" s="9">
        <v>1000000</v>
      </c>
      <c r="AA42" s="9"/>
      <c r="AB42" s="9">
        <v>1475400</v>
      </c>
      <c r="AC42" s="9">
        <v>1257000</v>
      </c>
      <c r="AD42" s="9"/>
      <c r="AE42" s="9">
        <v>1000000</v>
      </c>
      <c r="AF42" s="9">
        <v>1572900</v>
      </c>
      <c r="AG42" s="9"/>
      <c r="AH42" s="9">
        <v>1240400</v>
      </c>
      <c r="AI42" s="9">
        <v>1000000</v>
      </c>
      <c r="AJ42" s="9">
        <f t="shared" si="2"/>
        <v>10095100</v>
      </c>
      <c r="AK42" s="10">
        <v>10095100</v>
      </c>
    </row>
    <row r="43" spans="1:37" ht="151.5" customHeight="1" x14ac:dyDescent="0.25">
      <c r="A43" s="35"/>
      <c r="B43" s="29"/>
      <c r="C43" s="29"/>
      <c r="D43" s="29"/>
      <c r="E43" s="29"/>
      <c r="F43" s="29"/>
      <c r="G43" s="33"/>
      <c r="H43" s="33"/>
      <c r="I43" s="33"/>
      <c r="J43" s="33"/>
      <c r="K43" s="33"/>
      <c r="L43" s="23"/>
      <c r="M43" s="23"/>
      <c r="N43" s="23"/>
      <c r="O43" s="23"/>
      <c r="P43" s="23"/>
      <c r="Q43" s="8" t="s">
        <v>254</v>
      </c>
      <c r="R43" s="8" t="s">
        <v>180</v>
      </c>
      <c r="S43" s="8" t="s">
        <v>179</v>
      </c>
      <c r="T43" s="8"/>
      <c r="U43" s="8"/>
      <c r="V43" s="8"/>
      <c r="W43" s="8" t="s">
        <v>259</v>
      </c>
      <c r="X43" s="9">
        <v>2000000</v>
      </c>
      <c r="Y43" s="9">
        <v>3600000</v>
      </c>
      <c r="Z43" s="9">
        <v>2150000</v>
      </c>
      <c r="AA43" s="9">
        <v>500000</v>
      </c>
      <c r="AB43" s="9">
        <v>4100000</v>
      </c>
      <c r="AC43" s="9">
        <v>1060000</v>
      </c>
      <c r="AD43" s="9">
        <v>1390000</v>
      </c>
      <c r="AE43" s="9">
        <v>3600000</v>
      </c>
      <c r="AF43" s="9">
        <v>500000</v>
      </c>
      <c r="AG43" s="9"/>
      <c r="AH43" s="9">
        <v>4100000</v>
      </c>
      <c r="AI43" s="9"/>
      <c r="AJ43" s="9">
        <f t="shared" si="2"/>
        <v>23000000</v>
      </c>
      <c r="AK43" s="10">
        <v>23000000</v>
      </c>
    </row>
    <row r="44" spans="1:37" ht="118.5" customHeight="1" x14ac:dyDescent="0.25">
      <c r="A44" s="35"/>
      <c r="B44" s="29"/>
      <c r="C44" s="29"/>
      <c r="D44" s="29"/>
      <c r="E44" s="29"/>
      <c r="F44" s="29"/>
      <c r="G44" s="4" t="s">
        <v>204</v>
      </c>
      <c r="H44" s="4" t="s">
        <v>23</v>
      </c>
      <c r="I44" s="4" t="s">
        <v>56</v>
      </c>
      <c r="J44" s="4" t="s">
        <v>200</v>
      </c>
      <c r="K44" s="5">
        <v>641242100</v>
      </c>
      <c r="L44" s="6" t="s">
        <v>205</v>
      </c>
      <c r="M44" s="6" t="s">
        <v>181</v>
      </c>
      <c r="N44" s="12" t="s">
        <v>206</v>
      </c>
      <c r="O44" s="6" t="s">
        <v>200</v>
      </c>
      <c r="P44" s="7">
        <v>641242100</v>
      </c>
      <c r="Q44" s="8" t="s">
        <v>192</v>
      </c>
      <c r="R44" s="8" t="s">
        <v>182</v>
      </c>
      <c r="S44" s="8" t="s">
        <v>194</v>
      </c>
      <c r="T44" s="8"/>
      <c r="U44" s="8"/>
      <c r="V44" s="8"/>
      <c r="W44" s="8" t="s">
        <v>257</v>
      </c>
      <c r="X44" s="9">
        <v>63854500</v>
      </c>
      <c r="Y44" s="9"/>
      <c r="Z44" s="9"/>
      <c r="AA44" s="9"/>
      <c r="AB44" s="9"/>
      <c r="AC44" s="9">
        <v>36458000</v>
      </c>
      <c r="AD44" s="9"/>
      <c r="AE44" s="9"/>
      <c r="AF44" s="9"/>
      <c r="AG44" s="9"/>
      <c r="AH44" s="9"/>
      <c r="AI44" s="9"/>
      <c r="AJ44" s="9">
        <f t="shared" si="2"/>
        <v>100312500</v>
      </c>
      <c r="AK44" s="10">
        <v>100312500</v>
      </c>
    </row>
    <row r="45" spans="1:37" ht="123.75" customHeight="1" x14ac:dyDescent="0.25">
      <c r="A45" s="35"/>
      <c r="B45" s="29"/>
      <c r="C45" s="29"/>
      <c r="D45" s="29"/>
      <c r="E45" s="29"/>
      <c r="F45" s="29"/>
      <c r="G45" s="31"/>
      <c r="H45" s="31"/>
      <c r="I45" s="31"/>
      <c r="J45" s="31"/>
      <c r="K45" s="31"/>
      <c r="L45" s="22"/>
      <c r="M45" s="22"/>
      <c r="N45" s="22"/>
      <c r="O45" s="22"/>
      <c r="P45" s="22"/>
      <c r="Q45" s="8" t="s">
        <v>255</v>
      </c>
      <c r="R45" s="8" t="s">
        <v>183</v>
      </c>
      <c r="S45" s="8" t="s">
        <v>195</v>
      </c>
      <c r="T45" s="8"/>
      <c r="U45" s="8"/>
      <c r="V45" s="8"/>
      <c r="W45" s="8" t="s">
        <v>196</v>
      </c>
      <c r="X45" s="9">
        <v>194000000</v>
      </c>
      <c r="Y45" s="9"/>
      <c r="Z45" s="9"/>
      <c r="AA45" s="9"/>
      <c r="AB45" s="9"/>
      <c r="AC45" s="9">
        <v>154684200</v>
      </c>
      <c r="AD45" s="9"/>
      <c r="AE45" s="9"/>
      <c r="AF45" s="9"/>
      <c r="AG45" s="9"/>
      <c r="AH45" s="9"/>
      <c r="AI45" s="9"/>
      <c r="AJ45" s="9">
        <f t="shared" si="2"/>
        <v>348684200</v>
      </c>
      <c r="AK45" s="10">
        <v>348684200</v>
      </c>
    </row>
    <row r="46" spans="1:37" ht="169.5" customHeight="1" x14ac:dyDescent="0.25">
      <c r="A46" s="35"/>
      <c r="B46" s="29"/>
      <c r="C46" s="29"/>
      <c r="D46" s="29"/>
      <c r="E46" s="29"/>
      <c r="F46" s="29"/>
      <c r="G46" s="33"/>
      <c r="H46" s="33"/>
      <c r="I46" s="33"/>
      <c r="J46" s="33"/>
      <c r="K46" s="33"/>
      <c r="L46" s="23"/>
      <c r="M46" s="23"/>
      <c r="N46" s="23"/>
      <c r="O46" s="23"/>
      <c r="P46" s="23"/>
      <c r="Q46" s="8" t="s">
        <v>193</v>
      </c>
      <c r="R46" s="8" t="s">
        <v>184</v>
      </c>
      <c r="S46" s="8" t="s">
        <v>256</v>
      </c>
      <c r="T46" s="8"/>
      <c r="U46" s="8"/>
      <c r="V46" s="8"/>
      <c r="W46" s="8" t="s">
        <v>197</v>
      </c>
      <c r="X46" s="9">
        <v>96945400</v>
      </c>
      <c r="Y46" s="9"/>
      <c r="Z46" s="9"/>
      <c r="AA46" s="9"/>
      <c r="AB46" s="9"/>
      <c r="AC46" s="9">
        <v>95300000</v>
      </c>
      <c r="AD46" s="9"/>
      <c r="AE46" s="9"/>
      <c r="AF46" s="9"/>
      <c r="AG46" s="9"/>
      <c r="AH46" s="9"/>
      <c r="AI46" s="9"/>
      <c r="AJ46" s="9">
        <f t="shared" si="2"/>
        <v>192245400</v>
      </c>
      <c r="AK46" s="10">
        <v>192245400</v>
      </c>
    </row>
    <row r="47" spans="1:37" ht="126" customHeight="1" x14ac:dyDescent="0.25">
      <c r="A47" s="36"/>
      <c r="B47" s="30"/>
      <c r="C47" s="30"/>
      <c r="D47" s="30"/>
      <c r="E47" s="30"/>
      <c r="F47" s="30"/>
      <c r="G47" s="4" t="s">
        <v>186</v>
      </c>
      <c r="H47" s="4" t="s">
        <v>25</v>
      </c>
      <c r="I47" s="13" t="s">
        <v>187</v>
      </c>
      <c r="J47" s="4" t="s">
        <v>200</v>
      </c>
      <c r="K47" s="5">
        <v>48299400</v>
      </c>
      <c r="L47" s="6" t="s">
        <v>188</v>
      </c>
      <c r="M47" s="6" t="s">
        <v>24</v>
      </c>
      <c r="N47" s="12" t="s">
        <v>189</v>
      </c>
      <c r="O47" s="6" t="s">
        <v>200</v>
      </c>
      <c r="P47" s="7">
        <v>48299400</v>
      </c>
      <c r="Q47" s="8" t="s">
        <v>190</v>
      </c>
      <c r="R47" s="8" t="s">
        <v>185</v>
      </c>
      <c r="S47" s="14" t="s">
        <v>191</v>
      </c>
      <c r="T47" s="8"/>
      <c r="U47" s="8"/>
      <c r="V47" s="8"/>
      <c r="W47" s="8" t="s">
        <v>113</v>
      </c>
      <c r="X47" s="9"/>
      <c r="Y47" s="9">
        <v>11789500</v>
      </c>
      <c r="Z47" s="9">
        <v>206000</v>
      </c>
      <c r="AA47" s="9">
        <v>1672500</v>
      </c>
      <c r="AB47" s="9">
        <v>20000000</v>
      </c>
      <c r="AC47" s="9">
        <v>524000</v>
      </c>
      <c r="AD47" s="9">
        <v>11347000</v>
      </c>
      <c r="AE47" s="9">
        <v>858000</v>
      </c>
      <c r="AF47" s="9"/>
      <c r="AG47" s="9">
        <v>1390400</v>
      </c>
      <c r="AH47" s="9">
        <v>512000</v>
      </c>
      <c r="AI47" s="9"/>
      <c r="AJ47" s="9">
        <f t="shared" si="2"/>
        <v>48299400</v>
      </c>
      <c r="AK47" s="10">
        <v>48299400</v>
      </c>
    </row>
    <row r="48" spans="1:37" ht="30" customHeight="1" x14ac:dyDescent="0.25">
      <c r="A48" s="24" t="s">
        <v>208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6"/>
      <c r="X48" s="15">
        <f>SUM(X3:X4)</f>
        <v>1440396439</v>
      </c>
      <c r="Y48" s="15">
        <f t="shared" ref="Y48:AI48" si="3">SUM(Y3:Y4)</f>
        <v>1129730375</v>
      </c>
      <c r="Z48" s="15">
        <f>SUM(Z3:Z4)</f>
        <v>782189161</v>
      </c>
      <c r="AA48" s="15">
        <f t="shared" si="3"/>
        <v>1363583591</v>
      </c>
      <c r="AB48" s="15">
        <f t="shared" si="3"/>
        <v>916004261</v>
      </c>
      <c r="AC48" s="15">
        <f t="shared" si="3"/>
        <v>1605625769</v>
      </c>
      <c r="AD48" s="15">
        <f t="shared" si="3"/>
        <v>963836892</v>
      </c>
      <c r="AE48" s="15">
        <f t="shared" si="3"/>
        <v>678504368</v>
      </c>
      <c r="AF48" s="15">
        <f t="shared" si="3"/>
        <v>757617961</v>
      </c>
      <c r="AG48" s="15">
        <f t="shared" si="3"/>
        <v>688413061</v>
      </c>
      <c r="AH48" s="15">
        <f t="shared" si="3"/>
        <v>628373061</v>
      </c>
      <c r="AI48" s="15">
        <f t="shared" si="3"/>
        <v>789965969</v>
      </c>
      <c r="AJ48" s="15">
        <f>SUM(X48:AI48)</f>
        <v>11744240908</v>
      </c>
      <c r="AK48" s="16">
        <f>SUM(AK3:AK4)</f>
        <v>11744240908</v>
      </c>
    </row>
    <row r="51" spans="32:37" x14ac:dyDescent="0.25">
      <c r="AF51" s="27" t="s">
        <v>210</v>
      </c>
      <c r="AG51" s="27"/>
      <c r="AH51" s="27"/>
      <c r="AI51" s="27"/>
      <c r="AJ51" s="27"/>
      <c r="AK51" s="27"/>
    </row>
    <row r="52" spans="32:37" x14ac:dyDescent="0.25">
      <c r="AK52" s="18"/>
    </row>
    <row r="53" spans="32:37" x14ac:dyDescent="0.25">
      <c r="AF53" s="27" t="s">
        <v>211</v>
      </c>
      <c r="AG53" s="27"/>
      <c r="AH53" s="27"/>
      <c r="AI53" s="27"/>
      <c r="AJ53" s="27"/>
      <c r="AK53" s="27"/>
    </row>
    <row r="59" spans="32:37" x14ac:dyDescent="0.25">
      <c r="AF59" s="27" t="s">
        <v>212</v>
      </c>
      <c r="AG59" s="27"/>
      <c r="AH59" s="27"/>
      <c r="AI59" s="27"/>
      <c r="AJ59" s="27"/>
      <c r="AK59" s="27"/>
    </row>
    <row r="60" spans="32:37" x14ac:dyDescent="0.25">
      <c r="AF60" s="27" t="s">
        <v>74</v>
      </c>
      <c r="AG60" s="27"/>
      <c r="AH60" s="27"/>
      <c r="AI60" s="27"/>
      <c r="AJ60" s="27"/>
      <c r="AK60" s="27"/>
    </row>
  </sheetData>
  <mergeCells count="86">
    <mergeCell ref="Q1:Q2"/>
    <mergeCell ref="C1:F1"/>
    <mergeCell ref="T1:W1"/>
    <mergeCell ref="X1:AI1"/>
    <mergeCell ref="A1:A2"/>
    <mergeCell ref="B1:B2"/>
    <mergeCell ref="G1:G2"/>
    <mergeCell ref="I1:I2"/>
    <mergeCell ref="H1:H2"/>
    <mergeCell ref="J1:J2"/>
    <mergeCell ref="K1:K2"/>
    <mergeCell ref="C5:C47"/>
    <mergeCell ref="D5:D47"/>
    <mergeCell ref="G6:G36"/>
    <mergeCell ref="AK1:AK2"/>
    <mergeCell ref="AJ1:AJ2"/>
    <mergeCell ref="L6:L11"/>
    <mergeCell ref="M6:M11"/>
    <mergeCell ref="N6:N11"/>
    <mergeCell ref="O6:O11"/>
    <mergeCell ref="R1:R2"/>
    <mergeCell ref="S1:S2"/>
    <mergeCell ref="L1:L2"/>
    <mergeCell ref="M1:M2"/>
    <mergeCell ref="N1:N2"/>
    <mergeCell ref="O1:O2"/>
    <mergeCell ref="P1:P2"/>
    <mergeCell ref="P6:P11"/>
    <mergeCell ref="L13:L15"/>
    <mergeCell ref="M13:M15"/>
    <mergeCell ref="N13:N15"/>
    <mergeCell ref="O13:O15"/>
    <mergeCell ref="P13:P15"/>
    <mergeCell ref="L22:L28"/>
    <mergeCell ref="M22:M28"/>
    <mergeCell ref="N22:N28"/>
    <mergeCell ref="O22:O28"/>
    <mergeCell ref="P22:P28"/>
    <mergeCell ref="L17:L18"/>
    <mergeCell ref="M17:M18"/>
    <mergeCell ref="N17:N18"/>
    <mergeCell ref="O17:O18"/>
    <mergeCell ref="P17:P18"/>
    <mergeCell ref="P31:P32"/>
    <mergeCell ref="L34:L36"/>
    <mergeCell ref="M34:M36"/>
    <mergeCell ref="N34:N36"/>
    <mergeCell ref="O34:O36"/>
    <mergeCell ref="P34:P36"/>
    <mergeCell ref="O41:O43"/>
    <mergeCell ref="L31:L32"/>
    <mergeCell ref="M31:M32"/>
    <mergeCell ref="N31:N32"/>
    <mergeCell ref="O31:O32"/>
    <mergeCell ref="AF60:AK60"/>
    <mergeCell ref="P41:P43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J41:J43"/>
    <mergeCell ref="K41:K43"/>
    <mergeCell ref="L41:L43"/>
    <mergeCell ref="M41:M43"/>
    <mergeCell ref="N41:N43"/>
    <mergeCell ref="P45:P46"/>
    <mergeCell ref="A48:W48"/>
    <mergeCell ref="AF51:AK51"/>
    <mergeCell ref="AF53:AK53"/>
    <mergeCell ref="AF59:AK59"/>
    <mergeCell ref="E5:E47"/>
    <mergeCell ref="F5:F47"/>
    <mergeCell ref="H6:H36"/>
    <mergeCell ref="I6:I36"/>
    <mergeCell ref="J6:J36"/>
    <mergeCell ref="K6:K36"/>
    <mergeCell ref="G41:G43"/>
    <mergeCell ref="H41:H43"/>
    <mergeCell ref="I41:I43"/>
    <mergeCell ref="A3:A47"/>
    <mergeCell ref="B5:B47"/>
  </mergeCells>
  <pageMargins left="0.7" right="0.7" top="0.75" bottom="0.75" header="0.3" footer="0.3"/>
  <pageSetup paperSize="5" scale="25" fitToHeight="0" orientation="landscape" horizontalDpi="300" verticalDpi="300" r:id="rId1"/>
  <ignoredErrors>
    <ignoredError sqref="AK3:AK4 X3:AI3 X4:AI4" formulaRange="1"/>
    <ignoredError sqref="AJ4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RENCANA AKSI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acer acer</cp:lastModifiedBy>
  <cp:lastPrinted>2024-01-30T08:12:14Z</cp:lastPrinted>
  <dcterms:created xsi:type="dcterms:W3CDTF">2019-08-06T01:09:10Z</dcterms:created>
  <dcterms:modified xsi:type="dcterms:W3CDTF">2024-04-02T05:21:33Z</dcterms:modified>
</cp:coreProperties>
</file>